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آذر98\تارنما\"/>
    </mc:Choice>
  </mc:AlternateContent>
  <bookViews>
    <workbookView xWindow="0" yWindow="0" windowWidth="28800" windowHeight="12435" tabRatio="775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</sheets>
  <definedNames>
    <definedName name="_xlnm.Print_Area" localSheetId="0">تاییدیه!$A$1:$I$20</definedName>
  </definedNames>
  <calcPr calcId="152511"/>
</workbook>
</file>

<file path=xl/calcChain.xml><?xml version="1.0" encoding="utf-8"?>
<calcChain xmlns="http://schemas.openxmlformats.org/spreadsheetml/2006/main">
  <c r="G10" i="15" l="1"/>
  <c r="E10" i="15"/>
  <c r="C10" i="15"/>
  <c r="Q26" i="12"/>
  <c r="O26" i="12"/>
  <c r="M26" i="12"/>
  <c r="K26" i="12"/>
  <c r="G26" i="12"/>
  <c r="E26" i="12"/>
  <c r="C26" i="12"/>
  <c r="I26" i="12" l="1"/>
  <c r="U10" i="11"/>
  <c r="K10" i="11"/>
  <c r="S10" i="11"/>
  <c r="Q10" i="11"/>
  <c r="O10" i="11"/>
  <c r="M10" i="11"/>
  <c r="I10" i="11"/>
  <c r="G10" i="11"/>
  <c r="E10" i="11"/>
  <c r="C10" i="11"/>
  <c r="Q23" i="10"/>
  <c r="O23" i="10"/>
  <c r="M23" i="10"/>
  <c r="I23" i="10"/>
  <c r="G23" i="10"/>
  <c r="E23" i="10"/>
  <c r="O18" i="9"/>
  <c r="M18" i="9"/>
  <c r="G18" i="9"/>
  <c r="E18" i="9"/>
  <c r="S10" i="7"/>
  <c r="Q10" i="7"/>
  <c r="O10" i="7"/>
  <c r="M10" i="7"/>
  <c r="K10" i="7"/>
  <c r="I10" i="7"/>
  <c r="S10" i="6"/>
  <c r="Q10" i="6"/>
  <c r="O10" i="6"/>
  <c r="M10" i="6"/>
  <c r="K10" i="6"/>
  <c r="AK18" i="3"/>
  <c r="AI18" i="3"/>
  <c r="AG18" i="3"/>
  <c r="AA18" i="3"/>
  <c r="W18" i="3"/>
  <c r="S18" i="3"/>
  <c r="Q18" i="3"/>
  <c r="Q18" i="9" l="1"/>
  <c r="I18" i="9"/>
</calcChain>
</file>

<file path=xl/sharedStrings.xml><?xml version="1.0" encoding="utf-8"?>
<sst xmlns="http://schemas.openxmlformats.org/spreadsheetml/2006/main" count="436" uniqueCount="109">
  <si>
    <t>صندوق سرمایه‌گذاری اختصاصی بازارگردانی مفید</t>
  </si>
  <si>
    <t>صورت وضعیت پورتفوی</t>
  </si>
  <si>
    <t>برای ماه منتهی به 1398/09/30</t>
  </si>
  <si>
    <t>نام شرکت</t>
  </si>
  <si>
    <t>1398/08/30</t>
  </si>
  <si>
    <t>تغییرات طی دوره</t>
  </si>
  <si>
    <t>1398/09/30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</si>
  <si>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</si>
  <si>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</si>
  <si>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</si>
  <si>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</si>
  <si>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</si>
  <si>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</si>
  <si>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</si>
  <si>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</si>
  <si>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غلتك سازان سپاهان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</si>
  <si>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</si>
  <si>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</si>
  <si>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</si>
  <si>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</si>
  <si>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</si>
  <si>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</si>
  <si>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</si>
  <si>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</si>
  <si>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</si>
  <si>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اسنادخزانه-م13بودجه96-981016</t>
  </si>
  <si>
    <t>بله</t>
  </si>
  <si>
    <t>1396/12/07</t>
  </si>
  <si>
    <t>1398/10/16</t>
  </si>
  <si>
    <t>اسنادخزانه-م15بودجه97-990224</t>
  </si>
  <si>
    <t>1398/03/28</t>
  </si>
  <si>
    <t>1399/02/24</t>
  </si>
  <si>
    <t>اسنادخزانه-م3بودجه97-990721</t>
  </si>
  <si>
    <t>1397/07/25</t>
  </si>
  <si>
    <t>1399/07/21</t>
  </si>
  <si>
    <t>صکوک اجاره مخابرات-3 ماهه 16%</t>
  </si>
  <si>
    <t>1397/02/30</t>
  </si>
  <si>
    <t>1401/02/30</t>
  </si>
  <si>
    <t>اسنادخزانه-م4بودجه97-991022</t>
  </si>
  <si>
    <t>1397/06/21</t>
  </si>
  <si>
    <t>1399/10/22</t>
  </si>
  <si>
    <t>اسنادخزانه-م2بودجه98-990430</t>
  </si>
  <si>
    <t>1398/07/10</t>
  </si>
  <si>
    <t>1399/04/30</t>
  </si>
  <si>
    <t>اسنادخزانه-م24بودجه96-990625</t>
  </si>
  <si>
    <t>1397/04/11</t>
  </si>
  <si>
    <t>1399/06/25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</si>
  <si>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</si>
  <si>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</si>
  <si>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</si>
  <si>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</si>
  <si>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</si>
  <si>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</si>
  <si>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</si>
  <si>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</si>
  <si>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</si>
  <si>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</si>
  <si>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</si>
  <si>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</si>
  <si>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</si>
  <si>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</si>
  <si>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</si>
  <si>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</si>
  <si>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</si>
  <si>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</si>
  <si>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</si>
  <si>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</si>
  <si>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</si>
  <si>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</si>
  <si>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</si>
  <si>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</si>
  <si>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</si>
  <si>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</si>
  <si>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</si>
  <si>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</si>
  <si>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</si>
  <si>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</si>
  <si>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</si>
  <si>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</si>
  <si>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 خزانه اسلامی971228</t>
  </si>
  <si>
    <t/>
  </si>
  <si>
    <t>اسنادخزانه-م8بودجه97-980723</t>
  </si>
  <si>
    <t>اسنادخزانه-م5بودجه97-980523</t>
  </si>
  <si>
    <t>اسنادخزانه-م15بودجه96-980820</t>
  </si>
  <si>
    <t>اسنادخزانه-م9بودجه96-980411</t>
  </si>
  <si>
    <t>اسنادخزانه-م12بودجه96-981114</t>
  </si>
  <si>
    <t>اسنادخزانه-م8بودجه96-980411</t>
  </si>
  <si>
    <t>اسنادخزانه-م4بودجه96-980820</t>
  </si>
  <si>
    <t>اسنادخزانه-م7بودجه97-980627</t>
  </si>
  <si>
    <t>بهای فروش</t>
  </si>
  <si>
    <t>ارزش دفتری</t>
  </si>
  <si>
    <t>سود و زیان ناشی از تغییر قیمت</t>
  </si>
  <si>
    <t>صكوك اجاره مخابرات-3 ماهه 16%</t>
  </si>
  <si>
    <t>سود و زیان ناشی از فروش</t>
  </si>
  <si>
    <t>همكاران سيستم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</si>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</sst>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\(#,###\)"/>
    <numFmt numFmtId="165" formatCode="#,##0;[Red]#,##0"/>
    <numFmt numFmtId="166" formatCode="#,##0_-;\(#,##0\)"/>
    <numFmt numFmtId="167" formatCode="#,##0;\(#,##0\)"/>
    <numFmt numFmtId="168" formatCode="#,##0;[Red]\(#,##0\)"/>
  </numFmts>
  <fonts count="19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color theme="1"/>
      <name val="Calibri"/>
      <family val="2"/>
      <charset val="178"/>
      <scheme val="minor"/>
    </font>
    <font>
      <sz val="14"/>
      <name val="B Mitra"/>
      <charset val="178"/>
    </font>
    <font>
      <u/>
      <sz val="14"/>
      <name val="B Mitra"/>
      <charset val="178"/>
    </font>
    <font>
      <b/>
      <sz val="20"/>
      <name val="B Mitra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20"/>
      <name val="B Mitra"/>
      <charset val="178"/>
    </font>
    <font>
      <sz val="18"/>
      <name val="B Mitra"/>
      <charset val="178"/>
    </font>
    <font>
      <sz val="12"/>
      <color rgb="FF006100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20"/>
      <color theme="1"/>
      <name val="B Mitra"/>
      <charset val="178"/>
    </font>
    <font>
      <sz val="20"/>
      <color theme="1"/>
      <name val="Calibri"/>
      <family val="2"/>
      <charset val="178"/>
      <scheme val="minor"/>
    </font>
    <font>
      <b/>
      <sz val="18"/>
      <name val="B Mitra"/>
      <charset val="178"/>
    </font>
    <font>
      <b/>
      <u/>
      <sz val="18"/>
      <name val="B Mitra"/>
      <charset val="178"/>
    </font>
    <font>
      <b/>
      <u/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2" fillId="2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5" fillId="0" borderId="0" xfId="2" applyNumberFormat="1" applyFont="1" applyAlignment="1">
      <alignment horizontal="right" vertical="center"/>
    </xf>
    <xf numFmtId="3" fontId="6" fillId="0" borderId="0" xfId="2" applyNumberFormat="1" applyFont="1" applyAlignment="1" applyProtection="1">
      <alignment vertical="center" readingOrder="2"/>
      <protection locked="0"/>
    </xf>
    <xf numFmtId="3" fontId="6" fillId="0" borderId="0" xfId="2" applyNumberFormat="1" applyFont="1" applyAlignment="1" applyProtection="1">
      <alignment horizontal="center" vertical="center" readingOrder="2"/>
      <protection locked="0"/>
    </xf>
    <xf numFmtId="164" fontId="6" fillId="0" borderId="0" xfId="2" applyNumberFormat="1" applyFont="1" applyFill="1" applyAlignment="1" applyProtection="1">
      <alignment horizontal="center" vertical="center" readingOrder="2"/>
      <protection locked="0"/>
    </xf>
    <xf numFmtId="3" fontId="6" fillId="0" borderId="0" xfId="2" applyNumberFormat="1" applyFont="1" applyFill="1" applyAlignment="1" applyProtection="1">
      <alignment horizontal="center" vertical="center" readingOrder="2"/>
      <protection locked="0"/>
    </xf>
    <xf numFmtId="3" fontId="6" fillId="0" borderId="0" xfId="2" applyNumberFormat="1" applyFont="1" applyFill="1" applyAlignment="1">
      <alignment horizontal="center" vertical="center" readingOrder="2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 applyProtection="1">
      <alignment horizontal="right" vertical="center" readingOrder="2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64" fontId="5" fillId="0" borderId="0" xfId="2" applyNumberFormat="1" applyFont="1" applyFill="1" applyBorder="1" applyAlignment="1" applyProtection="1">
      <alignment horizontal="right" vertical="center"/>
      <protection locked="0"/>
    </xf>
    <xf numFmtId="3" fontId="5" fillId="0" borderId="0" xfId="2" applyNumberFormat="1" applyFont="1" applyFill="1" applyBorder="1" applyAlignment="1" applyProtection="1">
      <alignment horizontal="right" vertical="center" readingOrder="2"/>
      <protection locked="0"/>
    </xf>
    <xf numFmtId="3" fontId="5" fillId="0" borderId="0" xfId="2" applyNumberFormat="1" applyFont="1" applyFill="1" applyBorder="1" applyAlignment="1">
      <alignment horizontal="left" vertical="center"/>
    </xf>
    <xf numFmtId="3" fontId="7" fillId="0" borderId="0" xfId="2" applyNumberFormat="1" applyFont="1" applyBorder="1" applyAlignment="1" applyProtection="1">
      <alignment horizontal="right" vertical="center" readingOrder="2"/>
      <protection locked="0"/>
    </xf>
    <xf numFmtId="3" fontId="8" fillId="0" borderId="0" xfId="2" applyNumberFormat="1" applyFont="1" applyBorder="1" applyAlignment="1" applyProtection="1">
      <alignment horizontal="center" vertical="center" readingOrder="2"/>
      <protection locked="0"/>
    </xf>
    <xf numFmtId="3" fontId="9" fillId="0" borderId="0" xfId="2" applyNumberFormat="1" applyFont="1" applyFill="1" applyBorder="1" applyAlignment="1" applyProtection="1">
      <alignment horizontal="center" vertical="center" readingOrder="2"/>
      <protection locked="0"/>
    </xf>
    <xf numFmtId="3" fontId="9" fillId="0" borderId="0" xfId="2" applyNumberFormat="1" applyFont="1" applyFill="1" applyBorder="1" applyAlignment="1">
      <alignment horizontal="center" vertical="center"/>
    </xf>
    <xf numFmtId="3" fontId="10" fillId="0" borderId="0" xfId="2" applyNumberFormat="1" applyFont="1" applyBorder="1" applyAlignment="1" applyProtection="1">
      <alignment horizontal="right" vertical="center" readingOrder="2"/>
      <protection locked="0"/>
    </xf>
    <xf numFmtId="3" fontId="5" fillId="0" borderId="0" xfId="2" applyNumberFormat="1" applyFont="1" applyBorder="1" applyAlignment="1" applyProtection="1">
      <alignment horizontal="center" vertical="center" readingOrder="2"/>
      <protection locked="0"/>
    </xf>
    <xf numFmtId="164" fontId="11" fillId="0" borderId="0" xfId="2" applyNumberFormat="1" applyFont="1" applyFill="1" applyBorder="1" applyAlignment="1" applyProtection="1">
      <alignment horizontal="center" vertical="center" readingOrder="2"/>
      <protection locked="0"/>
    </xf>
    <xf numFmtId="3" fontId="5" fillId="0" borderId="0" xfId="2" applyNumberFormat="1" applyFont="1" applyFill="1" applyBorder="1" applyAlignment="1" applyProtection="1">
      <alignment horizontal="center" vertical="center" readingOrder="2"/>
      <protection locked="0"/>
    </xf>
    <xf numFmtId="3" fontId="5" fillId="0" borderId="0" xfId="2" applyNumberFormat="1" applyFont="1" applyFill="1" applyBorder="1" applyAlignment="1">
      <alignment horizontal="center" vertical="center" readingOrder="2"/>
    </xf>
    <xf numFmtId="3" fontId="5" fillId="0" borderId="0" xfId="2" applyNumberFormat="1" applyFont="1" applyBorder="1" applyAlignment="1">
      <alignment horizontal="center" vertical="center"/>
    </xf>
    <xf numFmtId="0" fontId="4" fillId="0" borderId="0" xfId="2" applyBorder="1"/>
    <xf numFmtId="165" fontId="10" fillId="0" borderId="0" xfId="3" applyNumberFormat="1" applyFont="1" applyFill="1" applyBorder="1" applyAlignment="1" applyProtection="1">
      <alignment horizontal="center" vertical="center" readingOrder="2"/>
    </xf>
    <xf numFmtId="0" fontId="13" fillId="0" borderId="0" xfId="2" applyFont="1" applyBorder="1" applyAlignment="1">
      <alignment horizontal="center"/>
    </xf>
    <xf numFmtId="0" fontId="4" fillId="0" borderId="0" xfId="2" applyFill="1" applyBorder="1" applyAlignment="1">
      <alignment horizontal="center"/>
    </xf>
    <xf numFmtId="165" fontId="5" fillId="0" borderId="0" xfId="3" applyNumberFormat="1" applyFont="1" applyFill="1" applyBorder="1" applyAlignment="1" applyProtection="1">
      <alignment horizontal="center" vertical="center" readingOrder="2"/>
    </xf>
    <xf numFmtId="0" fontId="4" fillId="0" borderId="0" xfId="2"/>
    <xf numFmtId="3" fontId="12" fillId="2" borderId="0" xfId="3" applyNumberFormat="1" applyAlignment="1">
      <alignment horizontal="right" vertical="center"/>
    </xf>
    <xf numFmtId="3" fontId="10" fillId="0" borderId="0" xfId="2" applyNumberFormat="1" applyFont="1" applyBorder="1" applyAlignment="1" applyProtection="1">
      <alignment horizontal="center" vertical="center" readingOrder="2"/>
      <protection locked="0"/>
    </xf>
    <xf numFmtId="3" fontId="10" fillId="0" borderId="0" xfId="2" applyNumberFormat="1" applyFont="1" applyFill="1" applyBorder="1" applyAlignment="1" applyProtection="1">
      <alignment horizontal="center" vertical="center" readingOrder="2"/>
    </xf>
    <xf numFmtId="3" fontId="5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5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 readingOrder="2"/>
    </xf>
    <xf numFmtId="3" fontId="5" fillId="0" borderId="0" xfId="2" applyNumberFormat="1" applyFont="1" applyFill="1" applyBorder="1" applyAlignment="1">
      <alignment horizontal="right" vertical="center"/>
    </xf>
    <xf numFmtId="164" fontId="10" fillId="0" borderId="0" xfId="2" applyNumberFormat="1" applyFont="1" applyFill="1" applyBorder="1" applyAlignment="1" applyProtection="1">
      <alignment horizontal="right" vertical="center" readingOrder="2"/>
      <protection locked="0"/>
    </xf>
    <xf numFmtId="166" fontId="14" fillId="0" borderId="0" xfId="3" applyNumberFormat="1" applyFont="1" applyFill="1" applyBorder="1" applyAlignment="1" applyProtection="1">
      <alignment horizontal="center" vertical="center" readingOrder="2"/>
    </xf>
    <xf numFmtId="167" fontId="10" fillId="0" borderId="0" xfId="3" applyNumberFormat="1" applyFont="1" applyFill="1" applyBorder="1" applyAlignment="1" applyProtection="1">
      <alignment horizontal="center" vertical="center" readingOrder="2"/>
    </xf>
    <xf numFmtId="0" fontId="4" fillId="0" borderId="0" xfId="2" applyFill="1" applyBorder="1"/>
    <xf numFmtId="0" fontId="15" fillId="0" borderId="0" xfId="2" applyFont="1" applyBorder="1"/>
    <xf numFmtId="0" fontId="4" fillId="0" borderId="0" xfId="2" applyBorder="1" applyAlignment="1">
      <alignment horizontal="center"/>
    </xf>
    <xf numFmtId="3" fontId="5" fillId="0" borderId="0" xfId="2" applyNumberFormat="1" applyFont="1" applyBorder="1" applyAlignment="1" applyProtection="1">
      <alignment horizontal="center" vertical="center" readingOrder="2"/>
    </xf>
    <xf numFmtId="164" fontId="11" fillId="0" borderId="0" xfId="3" applyNumberFormat="1" applyFont="1" applyFill="1" applyBorder="1" applyAlignment="1" applyProtection="1">
      <alignment horizontal="center" vertical="center" readingOrder="2"/>
    </xf>
    <xf numFmtId="164" fontId="11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5" fillId="0" borderId="0" xfId="2" applyNumberFormat="1" applyFont="1" applyBorder="1" applyAlignment="1" applyProtection="1">
      <alignment horizontal="center" vertical="center"/>
      <protection locked="0"/>
    </xf>
    <xf numFmtId="164" fontId="16" fillId="0" borderId="0" xfId="3" applyNumberFormat="1" applyFont="1" applyFill="1" applyBorder="1" applyAlignment="1" applyProtection="1">
      <alignment horizontal="center" vertical="center" readingOrder="2"/>
    </xf>
    <xf numFmtId="164" fontId="8" fillId="0" borderId="0" xfId="3" applyNumberFormat="1" applyFont="1" applyFill="1" applyBorder="1" applyAlignment="1" applyProtection="1">
      <alignment horizontal="center" vertical="center" readingOrder="2"/>
    </xf>
    <xf numFmtId="3" fontId="5" fillId="0" borderId="0" xfId="2" applyNumberFormat="1" applyFont="1" applyBorder="1" applyAlignment="1">
      <alignment horizontal="right" vertical="center" readingOrder="2"/>
    </xf>
    <xf numFmtId="3" fontId="9" fillId="0" borderId="0" xfId="2" applyNumberFormat="1" applyFont="1" applyBorder="1" applyAlignment="1">
      <alignment horizontal="center" vertical="center" readingOrder="2"/>
    </xf>
    <xf numFmtId="3" fontId="9" fillId="0" borderId="0" xfId="2" applyNumberFormat="1" applyFont="1" applyBorder="1" applyAlignment="1">
      <alignment vertical="center" readingOrder="2"/>
    </xf>
    <xf numFmtId="168" fontId="17" fillId="0" borderId="0" xfId="2" applyNumberFormat="1" applyFont="1" applyBorder="1" applyAlignment="1" applyProtection="1">
      <alignment horizontal="center" vertical="center"/>
    </xf>
    <xf numFmtId="3" fontId="5" fillId="0" borderId="0" xfId="2" applyNumberFormat="1" applyFont="1" applyFill="1" applyAlignment="1">
      <alignment horizontal="right" vertical="center"/>
    </xf>
    <xf numFmtId="168" fontId="18" fillId="0" borderId="0" xfId="2" applyNumberFormat="1" applyFont="1" applyAlignment="1" applyProtection="1">
      <alignment vertical="center"/>
    </xf>
    <xf numFmtId="3" fontId="5" fillId="0" borderId="0" xfId="2" applyNumberFormat="1" applyFont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</cellXfs>
  <cellStyles count="4">
    <cellStyle name="Good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1476375</xdr:colOff>
      <xdr:row>19</xdr:row>
      <xdr:rowOff>390525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266225" y="28575"/>
          <a:ext cx="8334375" cy="832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33"/>
  <sheetViews>
    <sheetView rightToLeft="1" tabSelected="1" view="pageBreakPreview" zoomScaleNormal="100" zoomScaleSheetLayoutView="100" workbookViewId="0">
      <selection activeCell="J11" sqref="J11"/>
    </sheetView>
  </sheetViews>
  <sheetFormatPr defaultColWidth="9" defaultRowHeight="28.5" customHeight="1"/>
  <cols>
    <col min="1" max="1" width="11.140625" style="15" customWidth="1"/>
    <col min="2" max="2" width="60" style="15" bestFit="1" customWidth="1"/>
    <col min="3" max="3" width="8.140625" style="69" customWidth="1"/>
    <col min="4" max="4" width="0.85546875" style="69" customWidth="1"/>
    <col min="5" max="5" width="22.140625" style="70" customWidth="1"/>
    <col min="6" max="6" width="0.5703125" style="67" customWidth="1"/>
    <col min="7" max="7" width="0.28515625" style="67" hidden="1" customWidth="1"/>
    <col min="8" max="8" width="0.7109375" style="15" hidden="1" customWidth="1"/>
    <col min="9" max="9" width="22.7109375" style="67" bestFit="1" customWidth="1"/>
    <col min="10" max="16384" width="9" style="15"/>
  </cols>
  <sheetData>
    <row r="1" spans="1:118" ht="28.5" customHeight="1">
      <c r="B1" s="16"/>
      <c r="C1" s="16"/>
      <c r="D1" s="17"/>
      <c r="E1" s="18"/>
      <c r="F1" s="19"/>
      <c r="G1" s="20"/>
      <c r="I1" s="20"/>
    </row>
    <row r="2" spans="1:118" ht="15" customHeight="1">
      <c r="A2" s="21"/>
      <c r="B2" s="22"/>
      <c r="C2" s="23"/>
      <c r="D2" s="23"/>
      <c r="E2" s="24"/>
      <c r="F2" s="25"/>
      <c r="G2" s="26"/>
      <c r="H2" s="21"/>
      <c r="I2" s="26"/>
    </row>
    <row r="3" spans="1:118" ht="15" customHeight="1">
      <c r="A3" s="21"/>
      <c r="B3" s="22"/>
      <c r="C3" s="23"/>
      <c r="D3" s="23"/>
      <c r="E3" s="24"/>
      <c r="F3" s="25"/>
      <c r="G3" s="26"/>
      <c r="H3" s="21"/>
      <c r="I3" s="26"/>
    </row>
    <row r="4" spans="1:118" ht="15" customHeight="1">
      <c r="A4" s="21"/>
      <c r="B4" s="22"/>
      <c r="C4" s="23"/>
      <c r="D4" s="23"/>
      <c r="E4" s="24"/>
      <c r="F4" s="25"/>
      <c r="G4" s="26"/>
      <c r="H4" s="21"/>
      <c r="I4" s="26"/>
    </row>
    <row r="5" spans="1:118" ht="31.5">
      <c r="A5" s="21"/>
      <c r="B5" s="27"/>
      <c r="C5" s="28"/>
      <c r="D5" s="28"/>
      <c r="E5" s="29"/>
      <c r="F5" s="29"/>
      <c r="G5" s="29"/>
      <c r="H5" s="30"/>
      <c r="I5" s="29"/>
    </row>
    <row r="6" spans="1:118" ht="30.75">
      <c r="A6" s="21"/>
      <c r="B6" s="31"/>
      <c r="C6" s="32"/>
      <c r="D6" s="32"/>
      <c r="E6" s="33"/>
      <c r="F6" s="34"/>
      <c r="G6" s="35"/>
      <c r="H6" s="36"/>
      <c r="I6" s="33"/>
    </row>
    <row r="7" spans="1:118" s="43" customFormat="1" ht="46.5" customHeight="1">
      <c r="A7" s="37"/>
      <c r="B7" s="31"/>
      <c r="C7" s="38"/>
      <c r="D7" s="39"/>
      <c r="E7" s="38"/>
      <c r="F7" s="40"/>
      <c r="G7" s="41"/>
      <c r="H7" s="40"/>
      <c r="I7" s="38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</row>
    <row r="8" spans="1:118" s="43" customFormat="1" ht="46.5" customHeight="1">
      <c r="A8" s="37"/>
      <c r="B8" s="31"/>
      <c r="C8" s="38"/>
      <c r="D8" s="39"/>
      <c r="E8" s="38"/>
      <c r="F8" s="40"/>
      <c r="G8" s="41"/>
      <c r="H8" s="40"/>
      <c r="I8" s="38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</row>
    <row r="9" spans="1:118" s="43" customFormat="1" ht="46.5" customHeight="1">
      <c r="A9" s="37"/>
      <c r="B9" s="31"/>
      <c r="C9" s="38"/>
      <c r="D9" s="39"/>
      <c r="E9" s="38"/>
      <c r="F9" s="40"/>
      <c r="G9" s="41"/>
      <c r="H9" s="40"/>
      <c r="I9" s="38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</row>
    <row r="10" spans="1:118" s="43" customFormat="1" ht="46.5" customHeight="1">
      <c r="A10" s="37"/>
      <c r="B10" s="31"/>
      <c r="C10" s="38"/>
      <c r="D10" s="39"/>
      <c r="E10" s="38"/>
      <c r="F10" s="40"/>
      <c r="G10" s="41"/>
      <c r="H10" s="40"/>
      <c r="I10" s="3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</row>
    <row r="11" spans="1:118" s="43" customFormat="1" ht="46.5" customHeight="1">
      <c r="A11" s="37"/>
      <c r="B11" s="31"/>
      <c r="C11" s="38"/>
      <c r="D11" s="39"/>
      <c r="E11" s="38"/>
      <c r="F11" s="40"/>
      <c r="G11" s="41"/>
      <c r="H11" s="40"/>
      <c r="I11" s="3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</row>
    <row r="12" spans="1:118" ht="28.5" customHeight="1">
      <c r="A12" s="21"/>
      <c r="B12" s="27"/>
      <c r="C12" s="44"/>
      <c r="D12" s="32"/>
      <c r="E12" s="45"/>
      <c r="F12" s="46"/>
      <c r="G12" s="34"/>
      <c r="H12" s="47"/>
      <c r="I12" s="45"/>
    </row>
    <row r="13" spans="1:118" ht="28.5" customHeight="1">
      <c r="A13" s="21"/>
      <c r="B13" s="27"/>
      <c r="C13" s="44"/>
      <c r="D13" s="32"/>
      <c r="E13" s="48"/>
      <c r="F13" s="25"/>
      <c r="G13" s="49"/>
      <c r="H13" s="50"/>
      <c r="I13" s="51"/>
    </row>
    <row r="14" spans="1:118" ht="28.5" customHeight="1">
      <c r="A14" s="21"/>
      <c r="B14" s="31"/>
      <c r="C14" s="38"/>
      <c r="D14" s="39"/>
      <c r="E14" s="38"/>
      <c r="F14" s="40"/>
      <c r="G14" s="41"/>
      <c r="H14" s="40"/>
      <c r="I14" s="52"/>
    </row>
    <row r="15" spans="1:118" s="42" customFormat="1" ht="35.25" customHeight="1">
      <c r="A15" s="37"/>
      <c r="B15" s="31"/>
      <c r="C15" s="38"/>
      <c r="D15" s="37"/>
      <c r="E15" s="53"/>
      <c r="F15" s="54"/>
      <c r="G15" s="41"/>
      <c r="H15" s="54"/>
      <c r="I15" s="52"/>
    </row>
    <row r="16" spans="1:118" s="42" customFormat="1" ht="35.25" customHeight="1">
      <c r="A16" s="37"/>
      <c r="B16" s="31"/>
      <c r="C16" s="38"/>
      <c r="D16" s="37"/>
      <c r="E16" s="52"/>
      <c r="F16" s="54"/>
      <c r="G16" s="41"/>
      <c r="H16" s="54"/>
      <c r="I16" s="52"/>
    </row>
    <row r="17" spans="1:9" s="42" customFormat="1" ht="35.25" customHeight="1">
      <c r="A17" s="37"/>
      <c r="B17" s="31"/>
      <c r="C17" s="38"/>
      <c r="D17" s="37"/>
      <c r="E17" s="52"/>
      <c r="F17" s="54"/>
      <c r="G17" s="41"/>
      <c r="H17" s="54"/>
      <c r="I17" s="52"/>
    </row>
    <row r="18" spans="1:9" s="42" customFormat="1" ht="33.75" customHeight="1">
      <c r="A18" s="37"/>
      <c r="B18" s="27"/>
      <c r="C18" s="55"/>
      <c r="D18" s="37"/>
      <c r="E18" s="52"/>
      <c r="F18" s="56"/>
      <c r="G18" s="32"/>
      <c r="H18" s="56"/>
      <c r="I18" s="52"/>
    </row>
    <row r="19" spans="1:9" s="42" customFormat="1" ht="33.75" customHeight="1">
      <c r="A19" s="37"/>
      <c r="B19" s="27"/>
      <c r="C19" s="38"/>
      <c r="D19" s="37"/>
      <c r="E19" s="45"/>
      <c r="F19" s="28"/>
      <c r="G19" s="57"/>
      <c r="H19" s="56"/>
      <c r="I19" s="45"/>
    </row>
    <row r="20" spans="1:9" ht="33.75" customHeight="1">
      <c r="A20" s="21"/>
      <c r="B20" s="31"/>
      <c r="C20" s="32"/>
      <c r="D20" s="32"/>
      <c r="E20" s="58"/>
      <c r="F20" s="59"/>
      <c r="G20" s="59"/>
      <c r="H20" s="59"/>
      <c r="I20" s="58"/>
    </row>
    <row r="21" spans="1:9" ht="33.75" customHeight="1">
      <c r="A21" s="21"/>
      <c r="B21" s="31"/>
      <c r="C21" s="32"/>
      <c r="D21" s="60"/>
      <c r="E21" s="61"/>
      <c r="F21" s="41"/>
      <c r="G21" s="62"/>
      <c r="H21" s="41"/>
      <c r="I21" s="61"/>
    </row>
    <row r="22" spans="1:9" ht="28.5" customHeight="1">
      <c r="A22" s="21"/>
      <c r="B22" s="21"/>
      <c r="C22" s="36"/>
      <c r="D22" s="36"/>
      <c r="E22" s="48"/>
      <c r="F22" s="50"/>
      <c r="G22" s="50"/>
      <c r="H22" s="21"/>
      <c r="I22" s="50"/>
    </row>
    <row r="23" spans="1:9" ht="28.5" customHeight="1">
      <c r="A23" s="21"/>
      <c r="B23" s="63"/>
      <c r="C23" s="36"/>
      <c r="D23" s="36"/>
      <c r="E23" s="48"/>
      <c r="F23" s="50"/>
      <c r="G23" s="50"/>
      <c r="H23" s="21"/>
      <c r="I23" s="50"/>
    </row>
    <row r="24" spans="1:9" ht="28.5" customHeight="1">
      <c r="A24" s="21"/>
      <c r="B24" s="52"/>
      <c r="C24" s="36"/>
      <c r="D24" s="36"/>
      <c r="E24" s="48"/>
      <c r="F24" s="50"/>
      <c r="G24" s="50"/>
      <c r="H24" s="21"/>
      <c r="I24" s="21"/>
    </row>
    <row r="25" spans="1:9" ht="28.5" customHeight="1">
      <c r="A25" s="21"/>
      <c r="B25" s="21"/>
      <c r="C25" s="36"/>
      <c r="D25" s="36"/>
      <c r="E25" s="48"/>
      <c r="F25" s="50"/>
      <c r="G25" s="50"/>
      <c r="H25" s="21"/>
      <c r="I25" s="50"/>
    </row>
    <row r="26" spans="1:9" ht="28.5" customHeight="1">
      <c r="A26" s="21"/>
      <c r="B26" s="21"/>
      <c r="C26" s="36"/>
      <c r="D26" s="36"/>
      <c r="E26" s="48"/>
      <c r="F26" s="50"/>
      <c r="G26" s="50"/>
      <c r="H26" s="21"/>
      <c r="I26" s="50"/>
    </row>
    <row r="27" spans="1:9" ht="28.5" customHeight="1">
      <c r="A27" s="21"/>
      <c r="B27" s="64"/>
      <c r="C27" s="64"/>
      <c r="D27" s="64"/>
      <c r="E27" s="64"/>
      <c r="F27" s="65"/>
      <c r="G27" s="65"/>
      <c r="H27" s="65"/>
      <c r="I27" s="65"/>
    </row>
    <row r="28" spans="1:9" ht="28.5" customHeight="1">
      <c r="A28" s="21"/>
      <c r="B28" s="21"/>
      <c r="C28" s="36"/>
      <c r="D28" s="36"/>
      <c r="E28" s="48"/>
      <c r="F28" s="50"/>
      <c r="G28" s="50"/>
      <c r="H28" s="21"/>
      <c r="I28" s="50"/>
    </row>
    <row r="29" spans="1:9" ht="28.5" customHeight="1">
      <c r="A29" s="21"/>
      <c r="B29" s="21"/>
      <c r="C29" s="21"/>
      <c r="D29" s="21"/>
      <c r="E29" s="21"/>
      <c r="F29" s="21"/>
      <c r="G29" s="21"/>
      <c r="H29" s="21"/>
      <c r="I29" s="21"/>
    </row>
    <row r="30" spans="1:9" ht="28.5" customHeight="1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28.5" customHeight="1">
      <c r="C31" s="15"/>
      <c r="D31" s="15"/>
      <c r="E31" s="15"/>
      <c r="F31" s="15"/>
      <c r="G31" s="15"/>
    </row>
    <row r="33" spans="3:9" ht="28.5" customHeight="1">
      <c r="C33" s="68"/>
      <c r="D33" s="68"/>
      <c r="E33" s="68"/>
      <c r="F33" s="68"/>
      <c r="G33" s="68"/>
      <c r="H33" s="68"/>
      <c r="I33" s="68"/>
    </row>
  </sheetData>
  <sheetProtection formatCells="0" formatColumns="0" formatRows="0" insertColumns="0" insertRows="0" insertHyperlinks="0" deleteColumns="0" deleteRows="0" sort="0" autoFilter="0" pivotTables="0"/>
  <mergeCells count="2">
    <mergeCell ref="B27:E27"/>
    <mergeCell ref="A30:I3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5" orientation="portrait" r:id="rId1"/>
  <headerFooter>
    <oddHeader>&amp;L &amp;C&amp;"B Nazanin,Bold"&amp;14&amp;Uصندوق سرمایه گذاری مشترک امید توسعه
صورت خالص دارایی ها
در تاریخ 31 شهریور ماه 1398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Q12" sqref="Q12"/>
    </sheetView>
  </sheetViews>
  <sheetFormatPr defaultRowHeight="22.5"/>
  <cols>
    <col min="1" max="1" width="30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>
      <c r="A6" s="12" t="s">
        <v>74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K6" s="13" t="s">
        <v>73</v>
      </c>
      <c r="L6" s="13" t="s">
        <v>73</v>
      </c>
      <c r="M6" s="13" t="s">
        <v>73</v>
      </c>
      <c r="N6" s="13" t="s">
        <v>73</v>
      </c>
      <c r="O6" s="13" t="s">
        <v>73</v>
      </c>
      <c r="P6" s="13" t="s">
        <v>73</v>
      </c>
      <c r="Q6" s="13" t="s">
        <v>73</v>
      </c>
    </row>
    <row r="7" spans="1:17" ht="24">
      <c r="A7" s="13" t="s">
        <v>74</v>
      </c>
      <c r="C7" s="13" t="s">
        <v>99</v>
      </c>
      <c r="E7" s="13" t="s">
        <v>96</v>
      </c>
      <c r="G7" s="13" t="s">
        <v>97</v>
      </c>
      <c r="I7" s="13" t="s">
        <v>100</v>
      </c>
      <c r="K7" s="13" t="s">
        <v>99</v>
      </c>
      <c r="M7" s="13" t="s">
        <v>96</v>
      </c>
      <c r="O7" s="13" t="s">
        <v>97</v>
      </c>
      <c r="Q7" s="13" t="s">
        <v>100</v>
      </c>
    </row>
    <row r="8" spans="1:17">
      <c r="A8" s="1" t="s">
        <v>87</v>
      </c>
      <c r="C8" s="2">
        <v>0</v>
      </c>
      <c r="E8" s="2">
        <v>0</v>
      </c>
      <c r="G8" s="2">
        <v>0</v>
      </c>
      <c r="I8" s="2">
        <v>0</v>
      </c>
      <c r="K8" s="2">
        <v>0</v>
      </c>
      <c r="M8" s="2">
        <v>0</v>
      </c>
      <c r="O8" s="3">
        <v>33620766</v>
      </c>
      <c r="Q8" s="2">
        <v>33620766</v>
      </c>
    </row>
    <row r="9" spans="1:17">
      <c r="A9" s="1" t="s">
        <v>86</v>
      </c>
      <c r="C9" s="2">
        <v>0</v>
      </c>
      <c r="E9" s="2">
        <v>0</v>
      </c>
      <c r="G9" s="2">
        <v>0</v>
      </c>
      <c r="I9" s="2">
        <v>0</v>
      </c>
      <c r="K9" s="2">
        <v>0</v>
      </c>
      <c r="M9" s="2">
        <v>0</v>
      </c>
      <c r="O9" s="3">
        <v>119223150</v>
      </c>
      <c r="Q9" s="2">
        <v>119223150</v>
      </c>
    </row>
    <row r="10" spans="1:17">
      <c r="A10" s="1" t="s">
        <v>84</v>
      </c>
      <c r="C10" s="2">
        <v>0</v>
      </c>
      <c r="E10" s="2">
        <v>0</v>
      </c>
      <c r="G10" s="2">
        <v>0</v>
      </c>
      <c r="I10" s="2">
        <v>0</v>
      </c>
      <c r="K10" s="2">
        <v>0</v>
      </c>
      <c r="M10" s="2">
        <v>0</v>
      </c>
      <c r="O10" s="3">
        <v>78090298</v>
      </c>
      <c r="Q10" s="2">
        <v>78090298</v>
      </c>
    </row>
    <row r="11" spans="1:17">
      <c r="A11" s="1" t="s">
        <v>85</v>
      </c>
      <c r="C11" s="2">
        <v>0</v>
      </c>
      <c r="E11" s="2">
        <v>0</v>
      </c>
      <c r="G11" s="2">
        <v>0</v>
      </c>
      <c r="I11" s="2">
        <v>0</v>
      </c>
      <c r="K11" s="2">
        <v>0</v>
      </c>
      <c r="M11" s="2">
        <v>0</v>
      </c>
      <c r="O11" s="3">
        <v>88495307</v>
      </c>
      <c r="Q11" s="2">
        <v>88495307</v>
      </c>
    </row>
    <row r="12" spans="1:17">
      <c r="A12" s="1" t="s">
        <v>25</v>
      </c>
      <c r="C12" s="2">
        <v>0</v>
      </c>
      <c r="E12" s="2">
        <v>275440161</v>
      </c>
      <c r="G12" s="2">
        <v>0</v>
      </c>
      <c r="I12" s="2">
        <v>275440161</v>
      </c>
      <c r="K12" s="2">
        <v>0</v>
      </c>
      <c r="M12" s="2">
        <v>727546295</v>
      </c>
      <c r="O12" s="3">
        <v>1096790102</v>
      </c>
      <c r="Q12" s="2">
        <v>1824336397</v>
      </c>
    </row>
    <row r="13" spans="1:17">
      <c r="A13" s="1" t="s">
        <v>83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3">
        <v>48457337</v>
      </c>
      <c r="Q13" s="2">
        <v>48457337</v>
      </c>
    </row>
    <row r="14" spans="1:17">
      <c r="A14" s="1" t="s">
        <v>92</v>
      </c>
      <c r="C14" s="2">
        <v>19194089</v>
      </c>
      <c r="E14" s="3">
        <v>-29344209</v>
      </c>
      <c r="G14" s="2">
        <v>0</v>
      </c>
      <c r="I14" s="3">
        <v>-10150120</v>
      </c>
      <c r="K14" s="2">
        <v>120354875</v>
      </c>
      <c r="M14" s="2">
        <v>62077532</v>
      </c>
      <c r="O14" s="3">
        <v>-149006962</v>
      </c>
      <c r="Q14" s="2">
        <v>33425445</v>
      </c>
    </row>
    <row r="15" spans="1:17">
      <c r="A15" s="1" t="s">
        <v>32</v>
      </c>
      <c r="C15" s="2">
        <v>0</v>
      </c>
      <c r="E15" s="2">
        <v>163676249</v>
      </c>
      <c r="G15" s="2">
        <v>0</v>
      </c>
      <c r="I15" s="3">
        <v>163676249</v>
      </c>
      <c r="K15" s="2">
        <v>0</v>
      </c>
      <c r="M15" s="2">
        <v>587615422</v>
      </c>
      <c r="O15" s="3">
        <v>1127114080</v>
      </c>
      <c r="Q15" s="2">
        <v>1714729502</v>
      </c>
    </row>
    <row r="16" spans="1:17">
      <c r="A16" s="1" t="s">
        <v>47</v>
      </c>
      <c r="C16" s="2">
        <v>0</v>
      </c>
      <c r="E16" s="2">
        <v>113863317</v>
      </c>
      <c r="G16" s="2">
        <v>0</v>
      </c>
      <c r="I16" s="3">
        <v>113863317</v>
      </c>
      <c r="K16" s="2">
        <v>0</v>
      </c>
      <c r="M16" s="2">
        <v>113863317</v>
      </c>
      <c r="O16" s="3">
        <v>52116159</v>
      </c>
      <c r="Q16" s="2">
        <v>165979476</v>
      </c>
    </row>
    <row r="17" spans="1:17">
      <c r="A17" s="1" t="s">
        <v>88</v>
      </c>
      <c r="C17" s="2">
        <v>0</v>
      </c>
      <c r="E17" s="2">
        <v>0</v>
      </c>
      <c r="G17" s="2">
        <v>0</v>
      </c>
      <c r="I17" s="3">
        <v>0</v>
      </c>
      <c r="K17" s="2">
        <v>0</v>
      </c>
      <c r="M17" s="2">
        <v>0</v>
      </c>
      <c r="O17" s="3">
        <v>2749412019</v>
      </c>
      <c r="Q17" s="2">
        <v>2749412019</v>
      </c>
    </row>
    <row r="18" spans="1:17">
      <c r="A18" s="1" t="s">
        <v>82</v>
      </c>
      <c r="C18" s="2">
        <v>0</v>
      </c>
      <c r="E18" s="2">
        <v>0</v>
      </c>
      <c r="G18" s="2">
        <v>0</v>
      </c>
      <c r="I18" s="3">
        <v>0</v>
      </c>
      <c r="K18" s="2">
        <v>0</v>
      </c>
      <c r="M18" s="2">
        <v>0</v>
      </c>
      <c r="O18" s="3">
        <v>152102276</v>
      </c>
      <c r="Q18" s="2">
        <v>152102276</v>
      </c>
    </row>
    <row r="19" spans="1:17">
      <c r="A19" s="1" t="s">
        <v>81</v>
      </c>
      <c r="C19" s="2">
        <v>0</v>
      </c>
      <c r="E19" s="2">
        <v>0</v>
      </c>
      <c r="G19" s="2">
        <v>0</v>
      </c>
      <c r="I19" s="3">
        <v>0</v>
      </c>
      <c r="K19" s="2">
        <v>0</v>
      </c>
      <c r="M19" s="2">
        <v>0</v>
      </c>
      <c r="O19" s="3">
        <v>6217542</v>
      </c>
      <c r="Q19" s="2">
        <v>6217542</v>
      </c>
    </row>
    <row r="20" spans="1:17">
      <c r="A20" s="1" t="s">
        <v>29</v>
      </c>
      <c r="C20" s="2">
        <v>0</v>
      </c>
      <c r="E20" s="2">
        <v>146110098</v>
      </c>
      <c r="G20" s="2">
        <v>0</v>
      </c>
      <c r="I20" s="3">
        <v>146110098</v>
      </c>
      <c r="K20" s="2">
        <v>0</v>
      </c>
      <c r="M20" s="2">
        <v>237238981</v>
      </c>
      <c r="O20" s="3">
        <v>17936008</v>
      </c>
      <c r="Q20" s="2">
        <v>255174989</v>
      </c>
    </row>
    <row r="21" spans="1:17">
      <c r="A21" s="1" t="s">
        <v>79</v>
      </c>
      <c r="C21" s="2">
        <v>0</v>
      </c>
      <c r="E21" s="2">
        <v>0</v>
      </c>
      <c r="G21" s="2">
        <v>0</v>
      </c>
      <c r="I21" s="3">
        <v>0</v>
      </c>
      <c r="K21" s="2">
        <v>0</v>
      </c>
      <c r="M21" s="2">
        <v>0</v>
      </c>
      <c r="O21" s="3">
        <v>0</v>
      </c>
      <c r="Q21" s="2">
        <v>0</v>
      </c>
    </row>
    <row r="22" spans="1:17">
      <c r="A22" s="1" t="s">
        <v>50</v>
      </c>
      <c r="C22" s="2">
        <v>0</v>
      </c>
      <c r="E22" s="2">
        <v>114351016</v>
      </c>
      <c r="G22" s="2">
        <v>0</v>
      </c>
      <c r="I22" s="3">
        <v>114351016</v>
      </c>
      <c r="K22" s="2">
        <v>0</v>
      </c>
      <c r="M22" s="2">
        <v>114351016</v>
      </c>
      <c r="O22" s="3">
        <v>0</v>
      </c>
      <c r="Q22" s="2">
        <v>114351016</v>
      </c>
    </row>
    <row r="23" spans="1:17">
      <c r="A23" s="1" t="s">
        <v>38</v>
      </c>
      <c r="C23" s="2">
        <v>0</v>
      </c>
      <c r="E23" s="3">
        <v>-1672016</v>
      </c>
      <c r="G23" s="2">
        <v>0</v>
      </c>
      <c r="I23" s="3">
        <v>-1672016</v>
      </c>
      <c r="K23" s="2">
        <v>0</v>
      </c>
      <c r="M23" s="3">
        <v>-1672015</v>
      </c>
      <c r="O23" s="2">
        <v>0</v>
      </c>
      <c r="Q23" s="3">
        <v>-1672015</v>
      </c>
    </row>
    <row r="24" spans="1:17">
      <c r="A24" s="1" t="s">
        <v>44</v>
      </c>
      <c r="C24" s="2">
        <v>0</v>
      </c>
      <c r="E24" s="2">
        <v>134027950</v>
      </c>
      <c r="G24" s="2">
        <v>0</v>
      </c>
      <c r="I24" s="3">
        <v>134027950</v>
      </c>
      <c r="K24" s="2">
        <v>0</v>
      </c>
      <c r="M24" s="2">
        <v>134027950</v>
      </c>
      <c r="O24" s="2">
        <v>0</v>
      </c>
      <c r="Q24" s="2">
        <v>134027950</v>
      </c>
    </row>
    <row r="25" spans="1:17">
      <c r="A25" s="1" t="s">
        <v>41</v>
      </c>
      <c r="C25" s="2">
        <v>0</v>
      </c>
      <c r="E25" s="3">
        <v>-325518</v>
      </c>
      <c r="G25" s="2">
        <v>0</v>
      </c>
      <c r="I25" s="3">
        <v>-325518</v>
      </c>
      <c r="K25" s="2">
        <v>0</v>
      </c>
      <c r="M25" s="3">
        <v>-325518</v>
      </c>
      <c r="O25" s="2">
        <v>0</v>
      </c>
      <c r="Q25" s="3">
        <v>-325518</v>
      </c>
    </row>
    <row r="26" spans="1:17" ht="23.25" thickBot="1">
      <c r="C26" s="7">
        <f>SUM(C8:C25)</f>
        <v>19194089</v>
      </c>
      <c r="E26" s="7">
        <f>SUM(E8:E25)</f>
        <v>916127048</v>
      </c>
      <c r="G26" s="7">
        <f>SUM(G8:G25)</f>
        <v>0</v>
      </c>
      <c r="I26" s="7">
        <f>SUM(I8:I25)</f>
        <v>935321137</v>
      </c>
      <c r="K26" s="7">
        <f>SUM(K8:K25)</f>
        <v>120354875</v>
      </c>
      <c r="M26" s="7">
        <f>SUM(M8:M25)</f>
        <v>1974722980</v>
      </c>
      <c r="O26" s="7">
        <f>SUM(O8:O25)</f>
        <v>5420568082</v>
      </c>
      <c r="Q26" s="7">
        <f>SUM(Q8:Q25)</f>
        <v>7515645937</v>
      </c>
    </row>
    <row r="27" spans="1:17" ht="23.2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8" sqref="G18"/>
    </sheetView>
  </sheetViews>
  <sheetFormatPr defaultRowHeight="22.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4">
      <c r="A6" s="13" t="s">
        <v>101</v>
      </c>
      <c r="B6" s="13" t="s">
        <v>101</v>
      </c>
      <c r="C6" s="13" t="s">
        <v>101</v>
      </c>
      <c r="E6" s="13" t="s">
        <v>72</v>
      </c>
      <c r="F6" s="13" t="s">
        <v>72</v>
      </c>
      <c r="G6" s="13" t="s">
        <v>72</v>
      </c>
      <c r="I6" s="13" t="s">
        <v>73</v>
      </c>
      <c r="J6" s="13" t="s">
        <v>73</v>
      </c>
      <c r="K6" s="13" t="s">
        <v>73</v>
      </c>
    </row>
    <row r="7" spans="1:11" ht="24">
      <c r="A7" s="14" t="s">
        <v>102</v>
      </c>
      <c r="C7" s="14" t="s">
        <v>56</v>
      </c>
      <c r="E7" s="14" t="s">
        <v>103</v>
      </c>
      <c r="G7" s="14" t="s">
        <v>104</v>
      </c>
      <c r="I7" s="14" t="s">
        <v>103</v>
      </c>
      <c r="K7" s="14" t="s">
        <v>104</v>
      </c>
    </row>
    <row r="8" spans="1:11">
      <c r="A8" s="1" t="s">
        <v>62</v>
      </c>
      <c r="C8" s="1" t="s">
        <v>63</v>
      </c>
      <c r="E8" s="2">
        <v>371371</v>
      </c>
      <c r="G8" s="4">
        <v>1</v>
      </c>
      <c r="I8" s="2">
        <v>10781397</v>
      </c>
      <c r="K8" s="4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"/>
  <sheetViews>
    <sheetView rightToLeft="1" workbookViewId="0">
      <selection activeCell="G17" sqref="G17"/>
    </sheetView>
  </sheetViews>
  <sheetFormatPr defaultRowHeight="22.5"/>
  <cols>
    <col min="1" max="1" width="18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24">
      <c r="A6" s="12" t="s">
        <v>3</v>
      </c>
      <c r="C6" s="13" t="s">
        <v>108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>
      <c r="A9" s="1" t="s">
        <v>15</v>
      </c>
      <c r="C9" s="2">
        <v>3438069</v>
      </c>
      <c r="E9" s="2">
        <v>58191600172</v>
      </c>
      <c r="G9" s="2">
        <v>57998234660.134499</v>
      </c>
      <c r="I9" s="2">
        <v>98759</v>
      </c>
      <c r="K9" s="2">
        <v>1847841121</v>
      </c>
      <c r="M9" s="3">
        <v>-2966883</v>
      </c>
      <c r="O9" s="2">
        <v>56291290130</v>
      </c>
      <c r="Q9" s="2">
        <v>569945</v>
      </c>
      <c r="S9" s="2">
        <v>19797</v>
      </c>
      <c r="U9" s="2">
        <v>9696604017</v>
      </c>
      <c r="W9" s="2">
        <v>11238181192.3517</v>
      </c>
      <c r="Y9" s="5">
        <v>9.751004596671016E-2</v>
      </c>
    </row>
    <row r="12" spans="1:25">
      <c r="Q12" s="2"/>
      <c r="Y12" s="2"/>
    </row>
    <row r="14" spans="1:25">
      <c r="O14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topLeftCell="J1" workbookViewId="0">
      <selection activeCell="M20" sqref="M20"/>
    </sheetView>
  </sheetViews>
  <sheetFormatPr defaultRowHeight="22.5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24">
      <c r="A6" s="13" t="s">
        <v>17</v>
      </c>
      <c r="B6" s="13" t="s">
        <v>17</v>
      </c>
      <c r="C6" s="13" t="s">
        <v>17</v>
      </c>
      <c r="D6" s="13" t="s">
        <v>17</v>
      </c>
      <c r="E6" s="13" t="s">
        <v>17</v>
      </c>
      <c r="F6" s="13" t="s">
        <v>17</v>
      </c>
      <c r="G6" s="13" t="s">
        <v>17</v>
      </c>
      <c r="H6" s="13" t="s">
        <v>17</v>
      </c>
      <c r="I6" s="13" t="s">
        <v>17</v>
      </c>
      <c r="J6" s="13" t="s">
        <v>17</v>
      </c>
      <c r="K6" s="13" t="s">
        <v>17</v>
      </c>
      <c r="L6" s="13" t="s">
        <v>17</v>
      </c>
      <c r="M6" s="13" t="s">
        <v>17</v>
      </c>
      <c r="O6" s="13" t="s">
        <v>108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>
      <c r="A7" s="12" t="s">
        <v>18</v>
      </c>
      <c r="C7" s="12" t="s">
        <v>19</v>
      </c>
      <c r="E7" s="12" t="s">
        <v>20</v>
      </c>
      <c r="G7" s="12" t="s">
        <v>21</v>
      </c>
      <c r="I7" s="12" t="s">
        <v>22</v>
      </c>
      <c r="K7" s="12" t="s">
        <v>23</v>
      </c>
      <c r="M7" s="12" t="s">
        <v>16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24</v>
      </c>
      <c r="AG7" s="12" t="s">
        <v>8</v>
      </c>
      <c r="AI7" s="12" t="s">
        <v>9</v>
      </c>
      <c r="AK7" s="12" t="s">
        <v>13</v>
      </c>
    </row>
    <row r="8" spans="1:37" ht="24">
      <c r="A8" s="13" t="s">
        <v>18</v>
      </c>
      <c r="C8" s="13" t="s">
        <v>19</v>
      </c>
      <c r="E8" s="13" t="s">
        <v>20</v>
      </c>
      <c r="G8" s="13" t="s">
        <v>21</v>
      </c>
      <c r="I8" s="13" t="s">
        <v>22</v>
      </c>
      <c r="K8" s="13" t="s">
        <v>23</v>
      </c>
      <c r="M8" s="13" t="s">
        <v>16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24</v>
      </c>
      <c r="AG8" s="13" t="s">
        <v>8</v>
      </c>
      <c r="AI8" s="13" t="s">
        <v>9</v>
      </c>
      <c r="AK8" s="13" t="s">
        <v>13</v>
      </c>
    </row>
    <row r="9" spans="1:37">
      <c r="A9" s="1" t="s">
        <v>25</v>
      </c>
      <c r="C9" s="1" t="s">
        <v>26</v>
      </c>
      <c r="E9" s="1" t="s">
        <v>26</v>
      </c>
      <c r="G9" s="1" t="s">
        <v>27</v>
      </c>
      <c r="I9" s="1" t="s">
        <v>28</v>
      </c>
      <c r="K9" s="2">
        <v>0</v>
      </c>
      <c r="M9" s="2">
        <v>0</v>
      </c>
      <c r="O9" s="2">
        <v>20000</v>
      </c>
      <c r="Q9" s="2">
        <v>19083880000</v>
      </c>
      <c r="S9" s="2">
        <v>19535986134</v>
      </c>
      <c r="U9" s="2">
        <v>0</v>
      </c>
      <c r="W9" s="2">
        <v>0</v>
      </c>
      <c r="Y9" s="2">
        <v>0</v>
      </c>
      <c r="AA9" s="2">
        <v>0</v>
      </c>
      <c r="AC9" s="2">
        <v>20000</v>
      </c>
      <c r="AE9" s="2">
        <v>991290</v>
      </c>
      <c r="AG9" s="2">
        <v>19083880000</v>
      </c>
      <c r="AI9" s="2">
        <v>19811426295</v>
      </c>
      <c r="AK9" s="5">
        <v>0.17189730754708446</v>
      </c>
    </row>
    <row r="10" spans="1:37">
      <c r="A10" s="1" t="s">
        <v>29</v>
      </c>
      <c r="C10" s="1" t="s">
        <v>26</v>
      </c>
      <c r="E10" s="1" t="s">
        <v>26</v>
      </c>
      <c r="G10" s="1" t="s">
        <v>30</v>
      </c>
      <c r="I10" s="1" t="s">
        <v>31</v>
      </c>
      <c r="K10" s="2">
        <v>0</v>
      </c>
      <c r="M10" s="2">
        <v>0</v>
      </c>
      <c r="O10" s="2">
        <v>13000</v>
      </c>
      <c r="Q10" s="2">
        <v>11819721485</v>
      </c>
      <c r="S10" s="2">
        <v>11910850368</v>
      </c>
      <c r="U10" s="2">
        <v>10500</v>
      </c>
      <c r="W10" s="2">
        <v>9728888334</v>
      </c>
      <c r="Y10" s="2">
        <v>0</v>
      </c>
      <c r="AA10" s="2">
        <v>0</v>
      </c>
      <c r="AC10" s="2">
        <v>23500</v>
      </c>
      <c r="AE10" s="2">
        <v>927730</v>
      </c>
      <c r="AG10" s="2">
        <v>21548609819</v>
      </c>
      <c r="AI10" s="2">
        <v>21785848800</v>
      </c>
      <c r="AK10" s="5">
        <v>0.18902872996544545</v>
      </c>
    </row>
    <row r="11" spans="1:37">
      <c r="A11" s="1" t="s">
        <v>32</v>
      </c>
      <c r="C11" s="1" t="s">
        <v>26</v>
      </c>
      <c r="E11" s="1" t="s">
        <v>26</v>
      </c>
      <c r="G11" s="1" t="s">
        <v>33</v>
      </c>
      <c r="I11" s="1" t="s">
        <v>34</v>
      </c>
      <c r="K11" s="2">
        <v>0</v>
      </c>
      <c r="M11" s="2">
        <v>0</v>
      </c>
      <c r="O11" s="2">
        <v>17000</v>
      </c>
      <c r="Q11" s="2">
        <v>14006869899</v>
      </c>
      <c r="S11" s="2">
        <v>14430809072</v>
      </c>
      <c r="U11" s="2">
        <v>0</v>
      </c>
      <c r="W11" s="2">
        <v>0</v>
      </c>
      <c r="Y11" s="2">
        <v>0</v>
      </c>
      <c r="AA11" s="2">
        <v>0</v>
      </c>
      <c r="AC11" s="2">
        <v>17000</v>
      </c>
      <c r="AE11" s="2">
        <v>859122</v>
      </c>
      <c r="AG11" s="2">
        <v>14006869899</v>
      </c>
      <c r="AI11" s="2">
        <v>14594485321</v>
      </c>
      <c r="AK11" s="5">
        <v>0.12663160614278965</v>
      </c>
    </row>
    <row r="12" spans="1:37">
      <c r="A12" s="1" t="s">
        <v>35</v>
      </c>
      <c r="C12" s="1" t="s">
        <v>26</v>
      </c>
      <c r="E12" s="1" t="s">
        <v>26</v>
      </c>
      <c r="G12" s="1" t="s">
        <v>36</v>
      </c>
      <c r="I12" s="1" t="s">
        <v>37</v>
      </c>
      <c r="K12" s="2">
        <v>16</v>
      </c>
      <c r="M12" s="2">
        <v>16</v>
      </c>
      <c r="O12" s="2">
        <v>1500</v>
      </c>
      <c r="Q12" s="2">
        <v>1213504500</v>
      </c>
      <c r="S12" s="2">
        <v>1304926243</v>
      </c>
      <c r="U12" s="2">
        <v>0</v>
      </c>
      <c r="W12" s="2">
        <v>0</v>
      </c>
      <c r="Y12" s="2">
        <v>0</v>
      </c>
      <c r="AA12" s="2">
        <v>0</v>
      </c>
      <c r="AC12" s="2">
        <v>1500</v>
      </c>
      <c r="AE12" s="2">
        <v>851005</v>
      </c>
      <c r="AG12" s="2">
        <v>1213504500</v>
      </c>
      <c r="AI12" s="2">
        <v>1275582032</v>
      </c>
      <c r="AK12" s="5">
        <v>1.1067810746749616E-2</v>
      </c>
    </row>
    <row r="13" spans="1:37">
      <c r="A13" s="1" t="s">
        <v>38</v>
      </c>
      <c r="C13" s="1" t="s">
        <v>26</v>
      </c>
      <c r="E13" s="1" t="s">
        <v>26</v>
      </c>
      <c r="G13" s="1" t="s">
        <v>39</v>
      </c>
      <c r="I13" s="1" t="s">
        <v>40</v>
      </c>
      <c r="K13" s="2">
        <v>0</v>
      </c>
      <c r="M13" s="2">
        <v>0</v>
      </c>
      <c r="O13" s="2">
        <v>0</v>
      </c>
      <c r="Q13" s="2">
        <v>0</v>
      </c>
      <c r="S13" s="2">
        <v>0</v>
      </c>
      <c r="U13" s="2">
        <v>5300</v>
      </c>
      <c r="W13" s="2">
        <v>4359149153</v>
      </c>
      <c r="Y13" s="2">
        <v>0</v>
      </c>
      <c r="AA13" s="2">
        <v>0</v>
      </c>
      <c r="AC13" s="2">
        <v>5300</v>
      </c>
      <c r="AE13" s="2">
        <v>822762</v>
      </c>
      <c r="AG13" s="2">
        <v>4359149153</v>
      </c>
      <c r="AI13" s="2">
        <v>4357477137</v>
      </c>
      <c r="AK13" s="5">
        <v>3.7808413003425204E-2</v>
      </c>
    </row>
    <row r="14" spans="1:37">
      <c r="A14" s="1" t="s">
        <v>41</v>
      </c>
      <c r="C14" s="1" t="s">
        <v>26</v>
      </c>
      <c r="E14" s="1" t="s">
        <v>26</v>
      </c>
      <c r="G14" s="1" t="s">
        <v>42</v>
      </c>
      <c r="I14" s="1" t="s">
        <v>43</v>
      </c>
      <c r="K14" s="2">
        <v>0</v>
      </c>
      <c r="M14" s="2">
        <v>0</v>
      </c>
      <c r="O14" s="2">
        <v>0</v>
      </c>
      <c r="Q14" s="2">
        <v>0</v>
      </c>
      <c r="S14" s="2">
        <v>0</v>
      </c>
      <c r="U14" s="2">
        <v>1000</v>
      </c>
      <c r="W14" s="2">
        <v>898450905</v>
      </c>
      <c r="Y14" s="2">
        <v>0</v>
      </c>
      <c r="AA14" s="2">
        <v>0</v>
      </c>
      <c r="AC14" s="2">
        <v>1000</v>
      </c>
      <c r="AE14" s="2">
        <v>898777</v>
      </c>
      <c r="AG14" s="2">
        <v>898450905</v>
      </c>
      <c r="AI14" s="2">
        <v>898125386</v>
      </c>
      <c r="AK14" s="5">
        <v>7.7927420971224898E-3</v>
      </c>
    </row>
    <row r="15" spans="1:37">
      <c r="A15" s="1" t="s">
        <v>44</v>
      </c>
      <c r="C15" s="1" t="s">
        <v>26</v>
      </c>
      <c r="E15" s="1" t="s">
        <v>26</v>
      </c>
      <c r="G15" s="1" t="s">
        <v>45</v>
      </c>
      <c r="I15" s="1" t="s">
        <v>46</v>
      </c>
      <c r="K15" s="2">
        <v>0</v>
      </c>
      <c r="M15" s="2">
        <v>0</v>
      </c>
      <c r="O15" s="2">
        <v>0</v>
      </c>
      <c r="Q15" s="2">
        <v>0</v>
      </c>
      <c r="S15" s="2">
        <v>0</v>
      </c>
      <c r="U15" s="2">
        <v>15000</v>
      </c>
      <c r="W15" s="2">
        <v>13011314762</v>
      </c>
      <c r="Y15" s="2">
        <v>0</v>
      </c>
      <c r="AA15" s="2">
        <v>0</v>
      </c>
      <c r="AC15" s="2">
        <v>15000</v>
      </c>
      <c r="AE15" s="2">
        <v>876992</v>
      </c>
      <c r="AG15" s="2">
        <v>13011314762</v>
      </c>
      <c r="AI15" s="2">
        <v>13145342712</v>
      </c>
      <c r="AK15" s="5">
        <v>0.11405786667397988</v>
      </c>
    </row>
    <row r="16" spans="1:37">
      <c r="A16" s="1" t="s">
        <v>47</v>
      </c>
      <c r="C16" s="1" t="s">
        <v>26</v>
      </c>
      <c r="E16" s="1" t="s">
        <v>26</v>
      </c>
      <c r="G16" s="1" t="s">
        <v>48</v>
      </c>
      <c r="I16" s="1" t="s">
        <v>49</v>
      </c>
      <c r="K16" s="2">
        <v>0</v>
      </c>
      <c r="M16" s="2">
        <v>0</v>
      </c>
      <c r="O16" s="2">
        <v>0</v>
      </c>
      <c r="Q16" s="2">
        <v>0</v>
      </c>
      <c r="S16" s="2">
        <v>0</v>
      </c>
      <c r="U16" s="2">
        <v>11000</v>
      </c>
      <c r="W16" s="2">
        <v>9809879748</v>
      </c>
      <c r="Y16" s="2">
        <v>0</v>
      </c>
      <c r="AA16" s="2">
        <v>0</v>
      </c>
      <c r="AC16" s="2">
        <v>11000</v>
      </c>
      <c r="AE16" s="2">
        <v>902813</v>
      </c>
      <c r="AG16" s="2">
        <v>9809879748</v>
      </c>
      <c r="AI16" s="2">
        <v>9923743068</v>
      </c>
      <c r="AK16" s="5">
        <v>8.6105093534268595E-2</v>
      </c>
    </row>
    <row r="17" spans="1:37">
      <c r="A17" s="1" t="s">
        <v>50</v>
      </c>
      <c r="C17" s="1" t="s">
        <v>26</v>
      </c>
      <c r="E17" s="1" t="s">
        <v>26</v>
      </c>
      <c r="G17" s="1" t="s">
        <v>51</v>
      </c>
      <c r="I17" s="1" t="s">
        <v>52</v>
      </c>
      <c r="K17" s="2">
        <v>0</v>
      </c>
      <c r="M17" s="2">
        <v>0</v>
      </c>
      <c r="O17" s="2">
        <v>0</v>
      </c>
      <c r="Q17" s="2">
        <v>0</v>
      </c>
      <c r="S17" s="2">
        <v>0</v>
      </c>
      <c r="U17" s="2">
        <v>13000</v>
      </c>
      <c r="W17" s="2">
        <v>11504834962</v>
      </c>
      <c r="Y17" s="2">
        <v>0</v>
      </c>
      <c r="AA17" s="2">
        <v>0</v>
      </c>
      <c r="AC17" s="2">
        <v>13000</v>
      </c>
      <c r="AE17" s="2">
        <v>894432</v>
      </c>
      <c r="AG17" s="2">
        <v>11504834962</v>
      </c>
      <c r="AI17" s="2">
        <v>11619185978</v>
      </c>
      <c r="AK17" s="5">
        <v>0.10081590067097373</v>
      </c>
    </row>
    <row r="18" spans="1:37" ht="23.25" thickBot="1">
      <c r="Q18" s="7">
        <f>SUM(Q9:Q17)</f>
        <v>46123975884</v>
      </c>
      <c r="S18" s="7">
        <f>SUM(S9:S17)</f>
        <v>47182571817</v>
      </c>
      <c r="W18" s="7">
        <f>SUM(W9:W17)</f>
        <v>49312517864</v>
      </c>
      <c r="AA18" s="7">
        <f>SUM(AA9:AA17)</f>
        <v>0</v>
      </c>
      <c r="AG18" s="7">
        <f>SUM(AG9:AG17)</f>
        <v>95436493748</v>
      </c>
      <c r="AI18" s="7">
        <f>SUM(AI9:AI17)</f>
        <v>97411216729</v>
      </c>
      <c r="AK18" s="8">
        <f>SUM(AK9:AK17)</f>
        <v>0.84520547038183902</v>
      </c>
    </row>
    <row r="19" spans="1:37" ht="23.25" thickTop="1"/>
    <row r="20" spans="1:37">
      <c r="AK20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Q21" sqref="Q21"/>
    </sheetView>
  </sheetViews>
  <sheetFormatPr defaultRowHeight="22.5"/>
  <cols>
    <col min="1" max="1" width="22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>
      <c r="A6" s="12" t="s">
        <v>54</v>
      </c>
      <c r="C6" s="13" t="s">
        <v>55</v>
      </c>
      <c r="D6" s="13" t="s">
        <v>55</v>
      </c>
      <c r="E6" s="13" t="s">
        <v>55</v>
      </c>
      <c r="F6" s="13" t="s">
        <v>55</v>
      </c>
      <c r="G6" s="13" t="s">
        <v>55</v>
      </c>
      <c r="H6" s="13" t="s">
        <v>55</v>
      </c>
      <c r="I6" s="13" t="s">
        <v>55</v>
      </c>
      <c r="K6" s="13" t="s">
        <v>108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>
      <c r="A7" s="13" t="s">
        <v>54</v>
      </c>
      <c r="C7" s="13" t="s">
        <v>56</v>
      </c>
      <c r="E7" s="13" t="s">
        <v>57</v>
      </c>
      <c r="G7" s="13" t="s">
        <v>58</v>
      </c>
      <c r="I7" s="13" t="s">
        <v>23</v>
      </c>
      <c r="K7" s="13" t="s">
        <v>59</v>
      </c>
      <c r="M7" s="13" t="s">
        <v>60</v>
      </c>
      <c r="O7" s="13" t="s">
        <v>61</v>
      </c>
      <c r="Q7" s="13" t="s">
        <v>59</v>
      </c>
      <c r="S7" s="13" t="s">
        <v>53</v>
      </c>
    </row>
    <row r="8" spans="1:19">
      <c r="A8" s="1" t="s">
        <v>62</v>
      </c>
      <c r="C8" s="1" t="s">
        <v>63</v>
      </c>
      <c r="E8" s="1" t="s">
        <v>64</v>
      </c>
      <c r="G8" s="1" t="s">
        <v>65</v>
      </c>
      <c r="I8" s="1">
        <v>0</v>
      </c>
      <c r="K8" s="2">
        <v>17639933552</v>
      </c>
      <c r="M8" s="2">
        <v>93394757446</v>
      </c>
      <c r="O8" s="2">
        <v>108696272091</v>
      </c>
      <c r="Q8" s="2">
        <v>2338418907</v>
      </c>
      <c r="S8" s="5">
        <v>2.0289700905176351E-2</v>
      </c>
    </row>
    <row r="9" spans="1:19">
      <c r="A9" s="1" t="s">
        <v>66</v>
      </c>
      <c r="C9" s="1" t="s">
        <v>67</v>
      </c>
      <c r="E9" s="1" t="s">
        <v>68</v>
      </c>
      <c r="G9" s="1" t="s">
        <v>69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5">
        <v>4.3383375075440131E-6</v>
      </c>
    </row>
    <row r="10" spans="1:19" ht="23.25" thickBot="1">
      <c r="K10" s="7">
        <f>SUM(K8:K9)</f>
        <v>17640433552</v>
      </c>
      <c r="M10" s="7">
        <f>SUM(M8:M9)</f>
        <v>93394757446</v>
      </c>
      <c r="O10" s="7">
        <f>SUM(O8:O9)</f>
        <v>108696272091</v>
      </c>
      <c r="Q10" s="7">
        <f>SUM(Q8:Q9)</f>
        <v>2338918907</v>
      </c>
      <c r="S10" s="8">
        <f>SUM(S8:S9)</f>
        <v>2.0294039242683894E-2</v>
      </c>
    </row>
    <row r="11" spans="1:19" ht="23.25" thickTop="1"/>
    <row r="13" spans="1:19">
      <c r="Q13" s="2"/>
      <c r="S13" s="2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L12" sqref="L12"/>
    </sheetView>
  </sheetViews>
  <sheetFormatPr defaultRowHeight="22.5"/>
  <cols>
    <col min="1" max="1" width="24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1" t="s">
        <v>0</v>
      </c>
      <c r="B2" s="11"/>
      <c r="C2" s="11"/>
      <c r="D2" s="11"/>
      <c r="E2" s="11"/>
      <c r="F2" s="11"/>
      <c r="G2" s="11"/>
    </row>
    <row r="3" spans="1:7" ht="24">
      <c r="A3" s="11" t="s">
        <v>70</v>
      </c>
      <c r="B3" s="11"/>
      <c r="C3" s="11"/>
      <c r="D3" s="11"/>
      <c r="E3" s="11"/>
      <c r="F3" s="11"/>
      <c r="G3" s="11"/>
    </row>
    <row r="4" spans="1:7" ht="24">
      <c r="A4" s="11" t="s">
        <v>2</v>
      </c>
      <c r="B4" s="11"/>
      <c r="C4" s="11"/>
      <c r="D4" s="11"/>
      <c r="E4" s="11"/>
      <c r="F4" s="11"/>
      <c r="G4" s="11"/>
    </row>
    <row r="6" spans="1:7" ht="24">
      <c r="A6" s="13" t="s">
        <v>74</v>
      </c>
      <c r="C6" s="13" t="s">
        <v>59</v>
      </c>
      <c r="E6" s="13" t="s">
        <v>98</v>
      </c>
      <c r="G6" s="13" t="s">
        <v>13</v>
      </c>
    </row>
    <row r="7" spans="1:7">
      <c r="A7" s="1" t="s">
        <v>105</v>
      </c>
      <c r="C7" s="2">
        <v>7683395541</v>
      </c>
      <c r="E7" s="5">
        <v>0.89143950001664496</v>
      </c>
      <c r="G7" s="5">
        <v>6.6666326121633451E-2</v>
      </c>
    </row>
    <row r="8" spans="1:7">
      <c r="A8" s="1" t="s">
        <v>106</v>
      </c>
      <c r="C8" s="2">
        <v>935321137</v>
      </c>
      <c r="E8" s="5">
        <v>0.10851741294237199</v>
      </c>
      <c r="G8" s="5">
        <v>8.1154775404916248E-3</v>
      </c>
    </row>
    <row r="9" spans="1:7">
      <c r="A9" s="1" t="s">
        <v>107</v>
      </c>
      <c r="C9" s="2">
        <v>371371</v>
      </c>
      <c r="E9" s="5">
        <v>4.3087040982611499E-5</v>
      </c>
      <c r="G9" s="5">
        <v>3.2222654770282554E-6</v>
      </c>
    </row>
    <row r="10" spans="1:7" ht="23.25" thickBot="1">
      <c r="C10" s="7">
        <f>SUM(C7:C9)</f>
        <v>8619088049</v>
      </c>
      <c r="E10" s="9">
        <f>SUM(E7:E9)</f>
        <v>0.99999999999999956</v>
      </c>
      <c r="G10" s="8">
        <f>SUM(G7:G9)</f>
        <v>7.4785025927602097E-2</v>
      </c>
    </row>
    <row r="11" spans="1:7" ht="23.25" thickTop="1"/>
    <row r="13" spans="1:7">
      <c r="G13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E19" sqref="E19"/>
    </sheetView>
  </sheetViews>
  <sheetFormatPr defaultRowHeight="22.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>
      <c r="A6" s="13" t="s">
        <v>71</v>
      </c>
      <c r="B6" s="13" t="s">
        <v>71</v>
      </c>
      <c r="C6" s="13" t="s">
        <v>71</v>
      </c>
      <c r="D6" s="13" t="s">
        <v>71</v>
      </c>
      <c r="E6" s="13" t="s">
        <v>71</v>
      </c>
      <c r="F6" s="13" t="s">
        <v>71</v>
      </c>
      <c r="G6" s="13" t="s">
        <v>71</v>
      </c>
      <c r="I6" s="13" t="s">
        <v>72</v>
      </c>
      <c r="J6" s="13" t="s">
        <v>72</v>
      </c>
      <c r="K6" s="13" t="s">
        <v>72</v>
      </c>
      <c r="L6" s="13" t="s">
        <v>72</v>
      </c>
      <c r="M6" s="13" t="s">
        <v>72</v>
      </c>
      <c r="O6" s="13" t="s">
        <v>73</v>
      </c>
      <c r="P6" s="13" t="s">
        <v>73</v>
      </c>
      <c r="Q6" s="13" t="s">
        <v>73</v>
      </c>
      <c r="R6" s="13" t="s">
        <v>73</v>
      </c>
      <c r="S6" s="13" t="s">
        <v>73</v>
      </c>
    </row>
    <row r="7" spans="1:19" ht="24">
      <c r="A7" s="13" t="s">
        <v>74</v>
      </c>
      <c r="C7" s="13" t="s">
        <v>75</v>
      </c>
      <c r="E7" s="13" t="s">
        <v>22</v>
      </c>
      <c r="G7" s="13" t="s">
        <v>23</v>
      </c>
      <c r="I7" s="13" t="s">
        <v>76</v>
      </c>
      <c r="K7" s="13" t="s">
        <v>77</v>
      </c>
      <c r="M7" s="13" t="s">
        <v>78</v>
      </c>
      <c r="O7" s="13" t="s">
        <v>76</v>
      </c>
      <c r="Q7" s="13" t="s">
        <v>77</v>
      </c>
      <c r="S7" s="13" t="s">
        <v>78</v>
      </c>
    </row>
    <row r="8" spans="1:19">
      <c r="A8" s="1" t="s">
        <v>35</v>
      </c>
      <c r="C8" s="1" t="s">
        <v>80</v>
      </c>
      <c r="E8" s="1" t="s">
        <v>37</v>
      </c>
      <c r="G8" s="2">
        <v>16</v>
      </c>
      <c r="I8" s="2">
        <v>19194089</v>
      </c>
      <c r="K8" s="1">
        <v>0</v>
      </c>
      <c r="M8" s="2">
        <v>19194089</v>
      </c>
      <c r="O8" s="2">
        <v>120354875</v>
      </c>
      <c r="Q8" s="1">
        <v>0</v>
      </c>
      <c r="S8" s="2">
        <v>120354875</v>
      </c>
    </row>
    <row r="9" spans="1:19">
      <c r="A9" s="1" t="s">
        <v>62</v>
      </c>
      <c r="C9" s="2">
        <v>30</v>
      </c>
      <c r="E9" s="1" t="s">
        <v>80</v>
      </c>
      <c r="G9" s="1">
        <v>0</v>
      </c>
      <c r="I9" s="2">
        <v>371371</v>
      </c>
      <c r="K9" s="2">
        <v>0</v>
      </c>
      <c r="M9" s="2">
        <v>371371</v>
      </c>
      <c r="O9" s="2">
        <v>10781397</v>
      </c>
      <c r="Q9" s="2">
        <v>0</v>
      </c>
      <c r="S9" s="2">
        <v>10781397</v>
      </c>
    </row>
    <row r="10" spans="1:19" ht="23.25" thickBot="1">
      <c r="I10" s="7">
        <f>SUM(I8:I9)</f>
        <v>19565460</v>
      </c>
      <c r="K10" s="6">
        <f>SUM(K8:K9)</f>
        <v>0</v>
      </c>
      <c r="M10" s="7">
        <f>SUM(M8:M9)</f>
        <v>19565460</v>
      </c>
      <c r="O10" s="7">
        <f>SUM(O8:O9)</f>
        <v>131136272</v>
      </c>
      <c r="Q10" s="6">
        <f>SUM(Q8:Q9)</f>
        <v>0</v>
      </c>
      <c r="S10" s="7">
        <f>SUM(S8:S9)</f>
        <v>131136272</v>
      </c>
    </row>
    <row r="11" spans="1:19" ht="23.2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workbookViewId="0">
      <selection activeCell="I24" sqref="I24"/>
    </sheetView>
  </sheetViews>
  <sheetFormatPr defaultRowHeight="22.5"/>
  <cols>
    <col min="1" max="1" width="31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>
      <c r="A6" s="12" t="s">
        <v>3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K6" s="13" t="s">
        <v>73</v>
      </c>
      <c r="L6" s="13" t="s">
        <v>73</v>
      </c>
      <c r="M6" s="13" t="s">
        <v>73</v>
      </c>
      <c r="N6" s="13" t="s">
        <v>73</v>
      </c>
      <c r="O6" s="13" t="s">
        <v>73</v>
      </c>
      <c r="P6" s="13" t="s">
        <v>73</v>
      </c>
      <c r="Q6" s="13" t="s">
        <v>73</v>
      </c>
    </row>
    <row r="7" spans="1:17" ht="24">
      <c r="A7" s="13" t="s">
        <v>3</v>
      </c>
      <c r="C7" s="13" t="s">
        <v>7</v>
      </c>
      <c r="E7" s="13" t="s">
        <v>89</v>
      </c>
      <c r="G7" s="13" t="s">
        <v>90</v>
      </c>
      <c r="I7" s="13" t="s">
        <v>91</v>
      </c>
      <c r="K7" s="13" t="s">
        <v>7</v>
      </c>
      <c r="M7" s="13" t="s">
        <v>89</v>
      </c>
      <c r="O7" s="13" t="s">
        <v>90</v>
      </c>
      <c r="Q7" s="13" t="s">
        <v>91</v>
      </c>
    </row>
    <row r="8" spans="1:17">
      <c r="A8" s="1" t="s">
        <v>15</v>
      </c>
      <c r="C8" s="2">
        <v>569945</v>
      </c>
      <c r="E8" s="2">
        <v>11238181192</v>
      </c>
      <c r="G8" s="2">
        <v>9503238505</v>
      </c>
      <c r="I8" s="2">
        <v>1734942687</v>
      </c>
      <c r="K8" s="2">
        <v>569945</v>
      </c>
      <c r="M8" s="2">
        <v>11238181192</v>
      </c>
      <c r="O8" s="2">
        <v>9696604017</v>
      </c>
      <c r="Q8" s="2">
        <v>1541577175</v>
      </c>
    </row>
    <row r="9" spans="1:17">
      <c r="A9" s="1" t="s">
        <v>44</v>
      </c>
      <c r="C9" s="2">
        <v>15000</v>
      </c>
      <c r="E9" s="2">
        <v>13145342712</v>
      </c>
      <c r="G9" s="2">
        <v>13011314762</v>
      </c>
      <c r="I9" s="2">
        <v>134027950</v>
      </c>
      <c r="K9" s="2">
        <v>15000</v>
      </c>
      <c r="M9" s="2">
        <v>13145342712</v>
      </c>
      <c r="O9" s="2">
        <v>13011314762</v>
      </c>
      <c r="Q9" s="2">
        <v>134027950</v>
      </c>
    </row>
    <row r="10" spans="1:17">
      <c r="A10" s="1" t="s">
        <v>47</v>
      </c>
      <c r="C10" s="2">
        <v>11000</v>
      </c>
      <c r="E10" s="2">
        <v>9923743066</v>
      </c>
      <c r="G10" s="2">
        <v>9809879749</v>
      </c>
      <c r="I10" s="2">
        <v>113863317</v>
      </c>
      <c r="K10" s="2">
        <v>11000</v>
      </c>
      <c r="M10" s="2">
        <v>9923743066</v>
      </c>
      <c r="O10" s="2">
        <v>9809879749</v>
      </c>
      <c r="Q10" s="2">
        <v>113863317</v>
      </c>
    </row>
    <row r="11" spans="1:17">
      <c r="A11" s="1" t="s">
        <v>29</v>
      </c>
      <c r="C11" s="2">
        <v>23500</v>
      </c>
      <c r="E11" s="2">
        <v>21785848800</v>
      </c>
      <c r="G11" s="2">
        <v>21639738702</v>
      </c>
      <c r="I11" s="2">
        <v>146110098</v>
      </c>
      <c r="K11" s="2">
        <v>23500</v>
      </c>
      <c r="M11" s="2">
        <v>21785848800</v>
      </c>
      <c r="O11" s="2">
        <v>21548609819</v>
      </c>
      <c r="Q11" s="2">
        <v>237238981</v>
      </c>
    </row>
    <row r="12" spans="1:17">
      <c r="A12" s="1" t="s">
        <v>25</v>
      </c>
      <c r="C12" s="2">
        <v>20000</v>
      </c>
      <c r="E12" s="2">
        <v>19811426295</v>
      </c>
      <c r="G12" s="2">
        <v>19535986134</v>
      </c>
      <c r="I12" s="2">
        <v>275440161</v>
      </c>
      <c r="K12" s="2">
        <v>20000</v>
      </c>
      <c r="M12" s="2">
        <v>19811426295</v>
      </c>
      <c r="O12" s="2">
        <v>19083880000</v>
      </c>
      <c r="Q12" s="2">
        <v>727546295</v>
      </c>
    </row>
    <row r="13" spans="1:17">
      <c r="A13" s="1" t="s">
        <v>92</v>
      </c>
      <c r="C13" s="2">
        <v>1500</v>
      </c>
      <c r="E13" s="2">
        <v>1275582032</v>
      </c>
      <c r="G13" s="2">
        <v>1304926240</v>
      </c>
      <c r="I13" s="3">
        <v>-29344208</v>
      </c>
      <c r="K13" s="2">
        <v>1500</v>
      </c>
      <c r="M13" s="2">
        <v>1275582032</v>
      </c>
      <c r="O13" s="2">
        <v>1213504500</v>
      </c>
      <c r="Q13" s="2">
        <v>62077532</v>
      </c>
    </row>
    <row r="14" spans="1:17">
      <c r="A14" s="1" t="s">
        <v>38</v>
      </c>
      <c r="C14" s="2">
        <v>5300</v>
      </c>
      <c r="E14" s="2">
        <v>4357477137</v>
      </c>
      <c r="G14" s="2">
        <v>4359149153</v>
      </c>
      <c r="I14" s="3">
        <v>-1672016</v>
      </c>
      <c r="K14" s="2">
        <v>5300</v>
      </c>
      <c r="M14" s="2">
        <v>4357477137</v>
      </c>
      <c r="O14" s="2">
        <v>4359149151</v>
      </c>
      <c r="Q14" s="3">
        <v>-1672014</v>
      </c>
    </row>
    <row r="15" spans="1:17">
      <c r="A15" s="1" t="s">
        <v>41</v>
      </c>
      <c r="C15" s="2">
        <v>1000</v>
      </c>
      <c r="E15" s="2">
        <v>898125386</v>
      </c>
      <c r="G15" s="2">
        <v>898450905</v>
      </c>
      <c r="I15" s="3">
        <v>-325519</v>
      </c>
      <c r="K15" s="2">
        <v>1000</v>
      </c>
      <c r="M15" s="2">
        <v>898125386</v>
      </c>
      <c r="O15" s="2">
        <v>898450905</v>
      </c>
      <c r="Q15" s="3">
        <v>-325519</v>
      </c>
    </row>
    <row r="16" spans="1:17">
      <c r="A16" s="1" t="s">
        <v>32</v>
      </c>
      <c r="C16" s="2">
        <v>17000</v>
      </c>
      <c r="E16" s="2">
        <v>14594485321</v>
      </c>
      <c r="G16" s="2">
        <v>14430809072</v>
      </c>
      <c r="I16" s="3">
        <v>163676249</v>
      </c>
      <c r="K16" s="2">
        <v>17000</v>
      </c>
      <c r="M16" s="2">
        <v>14594485321</v>
      </c>
      <c r="O16" s="2">
        <v>14006869899</v>
      </c>
      <c r="Q16" s="3">
        <v>587615422</v>
      </c>
    </row>
    <row r="17" spans="1:17">
      <c r="A17" s="1" t="s">
        <v>50</v>
      </c>
      <c r="C17" s="2">
        <v>13000</v>
      </c>
      <c r="E17" s="2">
        <v>11619185978</v>
      </c>
      <c r="G17" s="2">
        <v>11504834962</v>
      </c>
      <c r="I17" s="3">
        <v>114351016</v>
      </c>
      <c r="K17" s="2">
        <v>13000</v>
      </c>
      <c r="M17" s="2">
        <v>11619185978</v>
      </c>
      <c r="O17" s="2">
        <v>11504834962</v>
      </c>
      <c r="Q17" s="3">
        <v>114351016</v>
      </c>
    </row>
    <row r="18" spans="1:17" ht="23.25" thickBot="1">
      <c r="E18" s="7">
        <f>SUM(E8:E17)</f>
        <v>108649397919</v>
      </c>
      <c r="G18" s="7">
        <f>SUM(G8:G17)</f>
        <v>105998328184</v>
      </c>
      <c r="I18" s="7">
        <f>SUM(I8:I17)</f>
        <v>2651069735</v>
      </c>
      <c r="M18" s="7">
        <f>SUM(M8:M17)</f>
        <v>108649397919</v>
      </c>
      <c r="O18" s="7">
        <f>SUM(O8:O17)</f>
        <v>105133097764</v>
      </c>
      <c r="Q18" s="7">
        <f>SUM(Q8:Q17)</f>
        <v>3516300155</v>
      </c>
    </row>
    <row r="19" spans="1:17" ht="23.25" thickTop="1"/>
    <row r="20" spans="1:17">
      <c r="I20" s="2"/>
      <c r="Q20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I16" sqref="I16"/>
    </sheetView>
  </sheetViews>
  <sheetFormatPr defaultRowHeight="22.5"/>
  <cols>
    <col min="1" max="1" width="30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>
      <c r="A6" s="12" t="s">
        <v>3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K6" s="13" t="s">
        <v>73</v>
      </c>
      <c r="L6" s="13" t="s">
        <v>73</v>
      </c>
      <c r="M6" s="13" t="s">
        <v>73</v>
      </c>
      <c r="N6" s="13" t="s">
        <v>73</v>
      </c>
      <c r="O6" s="13" t="s">
        <v>73</v>
      </c>
      <c r="P6" s="13" t="s">
        <v>73</v>
      </c>
      <c r="Q6" s="13" t="s">
        <v>73</v>
      </c>
    </row>
    <row r="7" spans="1:17" ht="24">
      <c r="A7" s="13" t="s">
        <v>3</v>
      </c>
      <c r="C7" s="13" t="s">
        <v>7</v>
      </c>
      <c r="E7" s="13" t="s">
        <v>89</v>
      </c>
      <c r="G7" s="13" t="s">
        <v>90</v>
      </c>
      <c r="I7" s="13" t="s">
        <v>93</v>
      </c>
      <c r="K7" s="13" t="s">
        <v>7</v>
      </c>
      <c r="M7" s="13" t="s">
        <v>89</v>
      </c>
      <c r="O7" s="13" t="s">
        <v>90</v>
      </c>
      <c r="Q7" s="13" t="s">
        <v>93</v>
      </c>
    </row>
    <row r="8" spans="1:17">
      <c r="A8" s="1" t="s">
        <v>15</v>
      </c>
      <c r="C8" s="2">
        <v>2966883</v>
      </c>
      <c r="E8" s="2">
        <v>56291290130</v>
      </c>
      <c r="G8" s="2">
        <v>50342837276</v>
      </c>
      <c r="I8" s="2">
        <v>5948452854</v>
      </c>
      <c r="K8" s="2">
        <v>6770161</v>
      </c>
      <c r="M8" s="2">
        <v>122070912780</v>
      </c>
      <c r="O8" s="2">
        <v>126644212966</v>
      </c>
      <c r="Q8" s="3">
        <v>-4573300186</v>
      </c>
    </row>
    <row r="9" spans="1:17">
      <c r="A9" s="1" t="s">
        <v>94</v>
      </c>
      <c r="C9" s="2">
        <v>0</v>
      </c>
      <c r="E9" s="2">
        <v>0</v>
      </c>
      <c r="G9" s="2">
        <v>0</v>
      </c>
      <c r="I9" s="2">
        <v>0</v>
      </c>
      <c r="K9" s="2">
        <v>19934</v>
      </c>
      <c r="M9" s="2">
        <v>185132193</v>
      </c>
      <c r="O9" s="2">
        <v>186666946</v>
      </c>
      <c r="Q9" s="3">
        <v>-1534753</v>
      </c>
    </row>
    <row r="10" spans="1:17">
      <c r="A10" s="1" t="s">
        <v>87</v>
      </c>
      <c r="C10" s="2">
        <v>0</v>
      </c>
      <c r="E10" s="2">
        <v>0</v>
      </c>
      <c r="G10" s="2">
        <v>0</v>
      </c>
      <c r="I10" s="2">
        <v>0</v>
      </c>
      <c r="K10" s="2">
        <v>1912</v>
      </c>
      <c r="M10" s="2">
        <v>1883865218</v>
      </c>
      <c r="O10" s="2">
        <v>1850244452</v>
      </c>
      <c r="Q10" s="3">
        <v>33620766</v>
      </c>
    </row>
    <row r="11" spans="1:17">
      <c r="A11" s="1" t="s">
        <v>86</v>
      </c>
      <c r="C11" s="2">
        <v>0</v>
      </c>
      <c r="E11" s="2">
        <v>0</v>
      </c>
      <c r="G11" s="2">
        <v>0</v>
      </c>
      <c r="I11" s="2">
        <v>0</v>
      </c>
      <c r="K11" s="2">
        <v>15299</v>
      </c>
      <c r="M11" s="2">
        <v>15299000000</v>
      </c>
      <c r="O11" s="2">
        <v>15179776850</v>
      </c>
      <c r="Q11" s="3">
        <v>119223150</v>
      </c>
    </row>
    <row r="12" spans="1:17">
      <c r="A12" s="1" t="s">
        <v>84</v>
      </c>
      <c r="C12" s="2">
        <v>0</v>
      </c>
      <c r="E12" s="2">
        <v>0</v>
      </c>
      <c r="G12" s="2">
        <v>0</v>
      </c>
      <c r="I12" s="2">
        <v>0</v>
      </c>
      <c r="K12" s="2">
        <v>10088</v>
      </c>
      <c r="M12" s="2">
        <v>10088000000</v>
      </c>
      <c r="O12" s="2">
        <v>10009909702</v>
      </c>
      <c r="Q12" s="3">
        <v>78090298</v>
      </c>
    </row>
    <row r="13" spans="1:17">
      <c r="A13" s="1" t="s">
        <v>85</v>
      </c>
      <c r="C13" s="2">
        <v>0</v>
      </c>
      <c r="E13" s="2">
        <v>0</v>
      </c>
      <c r="G13" s="2">
        <v>0</v>
      </c>
      <c r="I13" s="2">
        <v>0</v>
      </c>
      <c r="K13" s="2">
        <v>4770</v>
      </c>
      <c r="M13" s="2">
        <v>4538940462</v>
      </c>
      <c r="O13" s="2">
        <v>4450445155</v>
      </c>
      <c r="Q13" s="3">
        <v>88495307</v>
      </c>
    </row>
    <row r="14" spans="1:17">
      <c r="A14" s="1" t="s">
        <v>25</v>
      </c>
      <c r="C14" s="2">
        <v>0</v>
      </c>
      <c r="E14" s="2">
        <v>0</v>
      </c>
      <c r="G14" s="2">
        <v>0</v>
      </c>
      <c r="I14" s="2">
        <v>0</v>
      </c>
      <c r="K14" s="2">
        <v>20000</v>
      </c>
      <c r="M14" s="2">
        <v>19083880000</v>
      </c>
      <c r="O14" s="2">
        <v>17987089898</v>
      </c>
      <c r="Q14" s="3">
        <v>1096790102</v>
      </c>
    </row>
    <row r="15" spans="1:17">
      <c r="A15" s="1" t="s">
        <v>83</v>
      </c>
      <c r="C15" s="2">
        <v>0</v>
      </c>
      <c r="E15" s="2">
        <v>0</v>
      </c>
      <c r="G15" s="2">
        <v>0</v>
      </c>
      <c r="I15" s="2">
        <v>0</v>
      </c>
      <c r="K15" s="2">
        <v>2499</v>
      </c>
      <c r="M15" s="2">
        <v>2427650129</v>
      </c>
      <c r="O15" s="2">
        <v>2379192792</v>
      </c>
      <c r="Q15" s="3">
        <v>48457337</v>
      </c>
    </row>
    <row r="16" spans="1:17">
      <c r="A16" s="1" t="s">
        <v>92</v>
      </c>
      <c r="C16" s="2">
        <v>0</v>
      </c>
      <c r="E16" s="2">
        <v>0</v>
      </c>
      <c r="G16" s="2">
        <v>0</v>
      </c>
      <c r="I16" s="2">
        <v>0</v>
      </c>
      <c r="K16" s="2">
        <v>1500</v>
      </c>
      <c r="M16" s="2">
        <v>1213504500</v>
      </c>
      <c r="O16" s="2">
        <v>1362511462</v>
      </c>
      <c r="Q16" s="3">
        <v>-149006962</v>
      </c>
    </row>
    <row r="17" spans="1:17">
      <c r="A17" s="1" t="s">
        <v>32</v>
      </c>
      <c r="C17" s="2">
        <v>0</v>
      </c>
      <c r="E17" s="2">
        <v>0</v>
      </c>
      <c r="G17" s="2">
        <v>0</v>
      </c>
      <c r="I17" s="2">
        <v>0</v>
      </c>
      <c r="K17" s="2">
        <v>108282</v>
      </c>
      <c r="M17" s="2">
        <v>90179668441</v>
      </c>
      <c r="O17" s="2">
        <v>89052554361</v>
      </c>
      <c r="Q17" s="3">
        <v>1127114080</v>
      </c>
    </row>
    <row r="18" spans="1:17">
      <c r="A18" s="1" t="s">
        <v>47</v>
      </c>
      <c r="C18" s="2">
        <v>0</v>
      </c>
      <c r="E18" s="2">
        <v>0</v>
      </c>
      <c r="G18" s="2">
        <v>0</v>
      </c>
      <c r="I18" s="2">
        <v>0</v>
      </c>
      <c r="K18" s="2">
        <v>9639</v>
      </c>
      <c r="M18" s="2">
        <v>8480236851</v>
      </c>
      <c r="O18" s="2">
        <v>8428120692</v>
      </c>
      <c r="Q18" s="3">
        <v>52116159</v>
      </c>
    </row>
    <row r="19" spans="1:17">
      <c r="A19" s="1" t="s">
        <v>88</v>
      </c>
      <c r="C19" s="2">
        <v>0</v>
      </c>
      <c r="E19" s="2">
        <v>0</v>
      </c>
      <c r="G19" s="2">
        <v>0</v>
      </c>
      <c r="I19" s="2">
        <v>0</v>
      </c>
      <c r="K19" s="2">
        <v>72866</v>
      </c>
      <c r="M19" s="2">
        <v>72866000000</v>
      </c>
      <c r="O19" s="2">
        <v>70116587981</v>
      </c>
      <c r="Q19" s="3">
        <v>2749412019</v>
      </c>
    </row>
    <row r="20" spans="1:17">
      <c r="A20" s="1" t="s">
        <v>82</v>
      </c>
      <c r="C20" s="2">
        <v>0</v>
      </c>
      <c r="E20" s="2">
        <v>0</v>
      </c>
      <c r="G20" s="2">
        <v>0</v>
      </c>
      <c r="I20" s="2">
        <v>0</v>
      </c>
      <c r="K20" s="2">
        <v>5000</v>
      </c>
      <c r="M20" s="2">
        <v>5000000000</v>
      </c>
      <c r="O20" s="2">
        <v>4847897724</v>
      </c>
      <c r="Q20" s="3">
        <v>152102276</v>
      </c>
    </row>
    <row r="21" spans="1:17">
      <c r="A21" s="1" t="s">
        <v>81</v>
      </c>
      <c r="C21" s="2">
        <v>0</v>
      </c>
      <c r="E21" s="2">
        <v>0</v>
      </c>
      <c r="G21" s="2">
        <v>0</v>
      </c>
      <c r="I21" s="2">
        <v>0</v>
      </c>
      <c r="K21" s="2">
        <v>200</v>
      </c>
      <c r="M21" s="2">
        <v>199549300</v>
      </c>
      <c r="O21" s="2">
        <v>193331758</v>
      </c>
      <c r="Q21" s="3">
        <v>6217542</v>
      </c>
    </row>
    <row r="22" spans="1:17">
      <c r="A22" s="1" t="s">
        <v>29</v>
      </c>
      <c r="C22" s="2">
        <v>0</v>
      </c>
      <c r="E22" s="2">
        <v>0</v>
      </c>
      <c r="G22" s="2">
        <v>0</v>
      </c>
      <c r="I22" s="2">
        <v>0</v>
      </c>
      <c r="K22" s="2">
        <v>2510</v>
      </c>
      <c r="M22" s="2">
        <v>2300051464</v>
      </c>
      <c r="O22" s="2">
        <v>2282115456</v>
      </c>
      <c r="Q22" s="3">
        <v>17936008</v>
      </c>
    </row>
    <row r="23" spans="1:17" ht="23.25" thickBot="1">
      <c r="E23" s="7">
        <f>SUM(E8:E22)</f>
        <v>56291290130</v>
      </c>
      <c r="G23" s="7">
        <f>SUM(G8:G22)</f>
        <v>50342837276</v>
      </c>
      <c r="I23" s="7">
        <f>SUM(I8:I22)</f>
        <v>5948452854</v>
      </c>
      <c r="M23" s="7">
        <f>SUM(M8:M22)</f>
        <v>355816391338</v>
      </c>
      <c r="O23" s="7">
        <f>SUM(O8:O22)</f>
        <v>354970658195</v>
      </c>
      <c r="Q23" s="7">
        <f>SUM(Q8:Q22)</f>
        <v>845733143</v>
      </c>
    </row>
    <row r="24" spans="1:17" ht="23.25" thickTop="1"/>
    <row r="25" spans="1:17">
      <c r="I25" s="2"/>
      <c r="Q25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"/>
  <sheetViews>
    <sheetView rightToLeft="1" workbookViewId="0">
      <selection activeCell="K15" sqref="K15"/>
    </sheetView>
  </sheetViews>
  <sheetFormatPr defaultRowHeight="22.5"/>
  <cols>
    <col min="1" max="1" width="18.285156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4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24">
      <c r="A6" s="12" t="s">
        <v>3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J6" s="13" t="s">
        <v>72</v>
      </c>
      <c r="K6" s="13" t="s">
        <v>72</v>
      </c>
      <c r="M6" s="13" t="s">
        <v>73</v>
      </c>
      <c r="N6" s="13" t="s">
        <v>73</v>
      </c>
      <c r="O6" s="13" t="s">
        <v>73</v>
      </c>
      <c r="P6" s="13" t="s">
        <v>73</v>
      </c>
      <c r="Q6" s="13" t="s">
        <v>73</v>
      </c>
      <c r="R6" s="13" t="s">
        <v>73</v>
      </c>
      <c r="S6" s="13" t="s">
        <v>73</v>
      </c>
      <c r="T6" s="13" t="s">
        <v>73</v>
      </c>
      <c r="U6" s="13" t="s">
        <v>73</v>
      </c>
    </row>
    <row r="7" spans="1:21" ht="24">
      <c r="A7" s="13" t="s">
        <v>3</v>
      </c>
      <c r="C7" s="13" t="s">
        <v>95</v>
      </c>
      <c r="E7" s="13" t="s">
        <v>96</v>
      </c>
      <c r="G7" s="13" t="s">
        <v>97</v>
      </c>
      <c r="I7" s="13" t="s">
        <v>59</v>
      </c>
      <c r="K7" s="13" t="s">
        <v>98</v>
      </c>
      <c r="M7" s="13" t="s">
        <v>95</v>
      </c>
      <c r="O7" s="13" t="s">
        <v>96</v>
      </c>
      <c r="Q7" s="13" t="s">
        <v>97</v>
      </c>
      <c r="S7" s="13" t="s">
        <v>59</v>
      </c>
      <c r="U7" s="13" t="s">
        <v>98</v>
      </c>
    </row>
    <row r="8" spans="1:21">
      <c r="A8" s="1" t="s">
        <v>15</v>
      </c>
      <c r="C8" s="2">
        <v>0</v>
      </c>
      <c r="E8" s="2">
        <v>1734942687</v>
      </c>
      <c r="G8" s="2">
        <v>5948452854</v>
      </c>
      <c r="I8" s="2">
        <v>7683395541</v>
      </c>
      <c r="K8" s="4">
        <v>1</v>
      </c>
      <c r="M8" s="2">
        <v>0</v>
      </c>
      <c r="O8" s="2">
        <v>1541577175</v>
      </c>
      <c r="Q8" s="3">
        <v>-4573300186</v>
      </c>
      <c r="R8" s="3"/>
      <c r="S8" s="3">
        <v>-3031723011</v>
      </c>
      <c r="U8" s="5">
        <v>0.99949402486718564</v>
      </c>
    </row>
    <row r="9" spans="1:21">
      <c r="A9" s="1" t="s">
        <v>94</v>
      </c>
      <c r="C9" s="2">
        <v>0</v>
      </c>
      <c r="E9" s="2">
        <v>0</v>
      </c>
      <c r="G9" s="2">
        <v>0</v>
      </c>
      <c r="I9" s="2">
        <v>0</v>
      </c>
      <c r="K9" s="4">
        <v>0</v>
      </c>
      <c r="M9" s="2">
        <v>0</v>
      </c>
      <c r="O9" s="2">
        <v>0</v>
      </c>
      <c r="Q9" s="3">
        <v>-1534753</v>
      </c>
      <c r="R9" s="3"/>
      <c r="S9" s="3">
        <v>-1534753</v>
      </c>
      <c r="U9" s="5">
        <v>5.059751328143308E-4</v>
      </c>
    </row>
    <row r="10" spans="1:21" ht="23.25" thickBot="1">
      <c r="C10" s="7">
        <f>SUM(C8:C9)</f>
        <v>0</v>
      </c>
      <c r="E10" s="7">
        <f>SUM(E8:E9)</f>
        <v>1734942687</v>
      </c>
      <c r="G10" s="7">
        <f>SUM(G8:G9)</f>
        <v>5948452854</v>
      </c>
      <c r="I10" s="7">
        <f>SUM(I8:I9)</f>
        <v>7683395541</v>
      </c>
      <c r="K10" s="9">
        <f>SUM(K8:K9)</f>
        <v>1</v>
      </c>
      <c r="M10" s="7">
        <f>SUM(M8:M9)</f>
        <v>0</v>
      </c>
      <c r="O10" s="7">
        <f>SUM(O8:O9)</f>
        <v>1541577175</v>
      </c>
      <c r="Q10" s="10">
        <f>SUM(Q8:Q9)</f>
        <v>-4574834939</v>
      </c>
      <c r="S10" s="10">
        <f>SUM(S8:S9)</f>
        <v>-3033257764</v>
      </c>
      <c r="U10" s="9">
        <f>SUM(U8:U9)</f>
        <v>1</v>
      </c>
    </row>
    <row r="11" spans="1:21" ht="23.2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تاییدیه!Print_Area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2019-12-29T13:32:39Z</dcterms:created>
  <dcterms:modified xsi:type="dcterms:W3CDTF">2019-12-31T05:17:27Z</dcterms:modified>
</cp:coreProperties>
</file>