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Gadari\Desktop\ماهانه پرتفوی\دی 98\تارنما\"/>
    </mc:Choice>
  </mc:AlternateContent>
  <bookViews>
    <workbookView xWindow="0" yWindow="0" windowWidth="28800" windowHeight="12435" tabRatio="799"/>
  </bookViews>
  <sheets>
    <sheet name="تاییدیه" sheetId="16" r:id="rId1"/>
    <sheet name="سهام" sheetId="1" r:id="rId2"/>
    <sheet name="اوراق مشارکت" sheetId="3" r:id="rId3"/>
    <sheet name="سپرده " sheetId="6" r:id="rId4"/>
    <sheet name="جمع درآمدها" sheetId="15" r:id="rId5"/>
    <sheet name="سود اوراق بهادار و سپرده بانکی " sheetId="7" r:id="rId6"/>
    <sheet name="درآمد ناشی از تغییر قیمت اوراق " sheetId="9" r:id="rId7"/>
    <sheet name="درآمد ناشی از فروش " sheetId="10" r:id="rId8"/>
    <sheet name="سرمایه‌گذاری در سهام " sheetId="11" r:id="rId9"/>
    <sheet name="سرمایه‌گذاری در اوراق بهادار " sheetId="12" r:id="rId10"/>
    <sheet name="درآمد سپرده بانکی " sheetId="13" r:id="rId11"/>
  </sheets>
  <calcPr calcId="152511"/>
</workbook>
</file>

<file path=xl/calcChain.xml><?xml version="1.0" encoding="utf-8"?>
<calcChain xmlns="http://schemas.openxmlformats.org/spreadsheetml/2006/main">
  <c r="G10" i="15" l="1"/>
  <c r="E10" i="15"/>
  <c r="C10" i="15"/>
  <c r="I25" i="12"/>
  <c r="Q25" i="12"/>
  <c r="O25" i="12"/>
  <c r="M25" i="12"/>
  <c r="K25" i="12"/>
  <c r="G25" i="12"/>
  <c r="E25" i="12"/>
  <c r="C25" i="12"/>
  <c r="U11" i="11"/>
  <c r="K11" i="11"/>
  <c r="I11" i="11"/>
  <c r="S11" i="11"/>
  <c r="Q11" i="11"/>
  <c r="O11" i="11"/>
  <c r="M11" i="11"/>
  <c r="G11" i="11"/>
  <c r="E11" i="11"/>
  <c r="C11" i="11"/>
  <c r="Q23" i="10"/>
  <c r="O23" i="10"/>
  <c r="M23" i="10"/>
  <c r="I23" i="10"/>
  <c r="G23" i="10"/>
  <c r="E23" i="10"/>
  <c r="I19" i="9"/>
  <c r="O19" i="9"/>
  <c r="M19" i="9"/>
  <c r="G19" i="9"/>
  <c r="E19" i="9"/>
  <c r="S10" i="7"/>
  <c r="O10" i="7"/>
  <c r="I10" i="7"/>
  <c r="M10" i="7"/>
  <c r="Q10" i="7"/>
  <c r="K10" i="7"/>
  <c r="S10" i="6"/>
  <c r="Q19" i="9" l="1"/>
  <c r="Q10" i="6"/>
  <c r="O10" i="6"/>
  <c r="M10" i="6"/>
  <c r="K10" i="6"/>
  <c r="AK18" i="3"/>
  <c r="AI18" i="3"/>
  <c r="AG18" i="3"/>
  <c r="AA18" i="3"/>
  <c r="W18" i="3"/>
  <c r="S18" i="3"/>
  <c r="Q18" i="3"/>
  <c r="Y11" i="1"/>
  <c r="W11" i="1"/>
  <c r="U11" i="1"/>
  <c r="O11" i="1"/>
  <c r="K11" i="1"/>
  <c r="G11" i="1"/>
  <c r="E11" i="1"/>
</calcChain>
</file>

<file path=xl/sharedStrings.xml><?xml version="1.0" encoding="utf-8"?>
<sst xmlns="http://schemas.openxmlformats.org/spreadsheetml/2006/main" count="438" uniqueCount="108">
  <si>
    <t>صندوق سرمایه‌گذاری اختصاصی بازارگردانی مفید</t>
  </si>
  <si>
    <t>صورت وضعیت پورتفوی</t>
  </si>
  <si>
    <t>برای ماه منتهی به 1398/10/30</t>
  </si>
  <si>
    <t>نام شرکت</t>
  </si>
  <si>
    <t>1398/09/30</t>
  </si>
  <si>
    <t>تغییرات طی دوره</t>
  </si>
  <si>
    <t>1398/10/30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</si>
  <si>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</si>
  <si>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</si>
  <si>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</si>
  <si>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</si>
  <si>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</si>
  <si>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</si>
  <si>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</si>
  <si>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</si>
  <si>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غلتک سازان سپاهان</t>
  </si>
  <si>
    <t>صندوق س. پشتوانه طلای مفید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</si>
  <si>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</si>
  <si>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</si>
  <si>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</si>
  <si>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</si>
  <si>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</si>
  <si>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</si>
  <si>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</si>
  <si>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</si>
  <si>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</si>
  <si>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اسنادخزانه-م13بودجه96-981016</t>
  </si>
  <si>
    <t>بله</t>
  </si>
  <si>
    <t>1396/12/07</t>
  </si>
  <si>
    <t>1398/10/16</t>
  </si>
  <si>
    <t>اسنادخزانه-م15بودجه97-990224</t>
  </si>
  <si>
    <t>1398/03/28</t>
  </si>
  <si>
    <t>1399/02/24</t>
  </si>
  <si>
    <t>اسنادخزانه-م24بودجه96-990625</t>
  </si>
  <si>
    <t>1397/04/11</t>
  </si>
  <si>
    <t>1399/06/25</t>
  </si>
  <si>
    <t>اسنادخزانه-م2بودجه98-990430</t>
  </si>
  <si>
    <t>1398/07/10</t>
  </si>
  <si>
    <t>1399/04/30</t>
  </si>
  <si>
    <t>اسنادخزانه-م3بودجه97-990721</t>
  </si>
  <si>
    <t>1397/07/25</t>
  </si>
  <si>
    <t>1399/07/21</t>
  </si>
  <si>
    <t>اسنادخزانه-م4بودجه97-991022</t>
  </si>
  <si>
    <t>1397/06/21</t>
  </si>
  <si>
    <t>1399/10/22</t>
  </si>
  <si>
    <t>اسنادخزانه-م6بودجه97-990423</t>
  </si>
  <si>
    <t>1397/07/10</t>
  </si>
  <si>
    <t>1399/04/23</t>
  </si>
  <si>
    <t>اسنادخزانه-م9بودجه97-990513</t>
  </si>
  <si>
    <t>1397/07/24</t>
  </si>
  <si>
    <t>1399/05/13</t>
  </si>
  <si>
    <t>صکوک اجاره مخابرات-3 ماهه 16%</t>
  </si>
  <si>
    <t>1397/02/30</t>
  </si>
  <si>
    <t>1401/02/30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</si>
  <si>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</si>
  <si>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</si>
  <si>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</si>
  <si>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</si>
  <si>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</si>
  <si>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</si>
  <si>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</si>
  <si>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</si>
  <si>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</si>
  <si>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ملت هفت تیر</t>
  </si>
  <si>
    <t>8537212257</t>
  </si>
  <si>
    <t>سپرده کوتاه مدت</t>
  </si>
  <si>
    <t>1397/08/14</t>
  </si>
  <si>
    <t>ملت باجه کارگزاری مفید</t>
  </si>
  <si>
    <t>8568491984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</si>
  <si>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</si>
  <si>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</si>
  <si>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</si>
  <si>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</si>
  <si>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</si>
  <si>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</si>
  <si>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</si>
  <si>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</si>
  <si>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</si>
  <si>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</si>
  <si>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</si>
  <si>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</si>
  <si>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اسنادخزانه-م8بودجه97-980723</t>
  </si>
  <si>
    <t>اسنادخزانه-م5بودجه97-980523</t>
  </si>
  <si>
    <t>اسنادخزانه-م15بودجه96-980820</t>
  </si>
  <si>
    <t>اسنادخزانه-م9بودجه96-980411</t>
  </si>
  <si>
    <t>اسنادخزانه-م12بودجه96-981114</t>
  </si>
  <si>
    <t>اسنادخزانه-م8بودجه96-980411</t>
  </si>
  <si>
    <t>اسنادخزانه-م4بودجه96-980820</t>
  </si>
  <si>
    <t>اسنادخزانه-م7بودجه97-980627</t>
  </si>
  <si>
    <t>بهای فروش</t>
  </si>
  <si>
    <t>ارزش دفتری</t>
  </si>
  <si>
    <t>سود و زیان ناشی از تغییر قیمت</t>
  </si>
  <si>
    <t>سود و زیان ناشی از فروش</t>
  </si>
  <si>
    <t>همکاران سیستم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</si>
  <si>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</si>
  <si>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</si>
  <si>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</si>
  <si>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</si>
  <si>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</si>
  <si>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</si>
  <si>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</si>
  <si>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</si>
  <si>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</si>
  <si>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</si>
  <si>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</si>
  <si>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</si>
  <si>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</si>
  <si>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1398/10/01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</si>
</sst>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37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508000</xdr:colOff>
      <xdr:row>41</xdr:row>
      <xdr:rowOff>163038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5901000" y="0"/>
          <a:ext cx="7747000" cy="7973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view="pageBreakPreview" zoomScale="80" zoomScaleNormal="100" zoomScaleSheetLayoutView="80" workbookViewId="0">
      <selection activeCell="AC17" sqref="AC17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"/>
  <sheetViews>
    <sheetView rightToLeft="1" topLeftCell="A3" workbookViewId="0">
      <selection activeCell="M20" sqref="M20"/>
    </sheetView>
  </sheetViews>
  <sheetFormatPr defaultRowHeight="22.5" x14ac:dyDescent="0.25"/>
  <cols>
    <col min="1" max="1" width="30.855468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24" x14ac:dyDescent="0.25">
      <c r="A3" s="11" t="s">
        <v>71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4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24" x14ac:dyDescent="0.25">
      <c r="A6" s="12" t="s">
        <v>75</v>
      </c>
      <c r="C6" s="13" t="s">
        <v>73</v>
      </c>
      <c r="D6" s="13" t="s">
        <v>73</v>
      </c>
      <c r="E6" s="13" t="s">
        <v>73</v>
      </c>
      <c r="F6" s="13" t="s">
        <v>73</v>
      </c>
      <c r="G6" s="13" t="s">
        <v>73</v>
      </c>
      <c r="H6" s="13" t="s">
        <v>73</v>
      </c>
      <c r="I6" s="13" t="s">
        <v>73</v>
      </c>
      <c r="K6" s="13" t="s">
        <v>74</v>
      </c>
      <c r="L6" s="13" t="s">
        <v>74</v>
      </c>
      <c r="M6" s="13" t="s">
        <v>74</v>
      </c>
      <c r="N6" s="13" t="s">
        <v>74</v>
      </c>
      <c r="O6" s="13" t="s">
        <v>74</v>
      </c>
      <c r="P6" s="13" t="s">
        <v>74</v>
      </c>
      <c r="Q6" s="13" t="s">
        <v>74</v>
      </c>
    </row>
    <row r="7" spans="1:17" ht="24" x14ac:dyDescent="0.25">
      <c r="A7" s="13" t="s">
        <v>75</v>
      </c>
      <c r="C7" s="13" t="s">
        <v>98</v>
      </c>
      <c r="E7" s="13" t="s">
        <v>95</v>
      </c>
      <c r="G7" s="13" t="s">
        <v>96</v>
      </c>
      <c r="I7" s="13" t="s">
        <v>99</v>
      </c>
      <c r="K7" s="13" t="s">
        <v>98</v>
      </c>
      <c r="M7" s="13" t="s">
        <v>95</v>
      </c>
      <c r="O7" s="13" t="s">
        <v>96</v>
      </c>
      <c r="Q7" s="13" t="s">
        <v>99</v>
      </c>
    </row>
    <row r="8" spans="1:17" x14ac:dyDescent="0.25">
      <c r="A8" s="1" t="s">
        <v>26</v>
      </c>
      <c r="C8" s="2">
        <v>0</v>
      </c>
      <c r="E8" s="5">
        <v>-727546295</v>
      </c>
      <c r="G8" s="2">
        <v>916120000</v>
      </c>
      <c r="I8" s="2">
        <v>188573705</v>
      </c>
      <c r="K8" s="2">
        <v>0</v>
      </c>
      <c r="M8" s="2">
        <v>0</v>
      </c>
      <c r="O8" s="2">
        <v>2012910102</v>
      </c>
      <c r="Q8" s="2">
        <v>2012910102</v>
      </c>
    </row>
    <row r="9" spans="1:17" x14ac:dyDescent="0.25">
      <c r="A9" s="1" t="s">
        <v>51</v>
      </c>
      <c r="C9" s="2">
        <v>19726027</v>
      </c>
      <c r="E9" s="5">
        <v>16180838</v>
      </c>
      <c r="G9" s="5">
        <v>-14580000</v>
      </c>
      <c r="I9" s="2">
        <v>21326865</v>
      </c>
      <c r="K9" s="2">
        <v>140080902</v>
      </c>
      <c r="M9" s="2">
        <v>78258370</v>
      </c>
      <c r="O9" s="5">
        <v>-163586962</v>
      </c>
      <c r="Q9" s="2">
        <v>54752310</v>
      </c>
    </row>
    <row r="10" spans="1:17" x14ac:dyDescent="0.25">
      <c r="A10" s="1" t="s">
        <v>39</v>
      </c>
      <c r="C10" s="2">
        <v>0</v>
      </c>
      <c r="E10" s="5">
        <v>-600610529</v>
      </c>
      <c r="G10" s="2">
        <v>937258960</v>
      </c>
      <c r="I10" s="2">
        <v>336648431</v>
      </c>
      <c r="K10" s="2">
        <v>0</v>
      </c>
      <c r="M10" s="5">
        <v>-12995107</v>
      </c>
      <c r="O10" s="5">
        <v>2064373040</v>
      </c>
      <c r="Q10" s="2">
        <v>2051377933</v>
      </c>
    </row>
    <row r="11" spans="1:17" x14ac:dyDescent="0.25">
      <c r="A11" s="1" t="s">
        <v>30</v>
      </c>
      <c r="C11" s="2">
        <v>0</v>
      </c>
      <c r="E11" s="5">
        <v>-84259118</v>
      </c>
      <c r="G11" s="2">
        <v>502514166</v>
      </c>
      <c r="I11" s="2">
        <v>418255048</v>
      </c>
      <c r="K11" s="2">
        <v>0</v>
      </c>
      <c r="M11" s="5">
        <v>152979860</v>
      </c>
      <c r="O11" s="5">
        <v>520450174</v>
      </c>
      <c r="Q11" s="2">
        <v>673430034</v>
      </c>
    </row>
    <row r="12" spans="1:17" x14ac:dyDescent="0.25">
      <c r="A12" s="1" t="s">
        <v>87</v>
      </c>
      <c r="C12" s="2">
        <v>0</v>
      </c>
      <c r="E12" s="5">
        <v>0</v>
      </c>
      <c r="G12" s="2">
        <v>0</v>
      </c>
      <c r="I12" s="2">
        <v>0</v>
      </c>
      <c r="K12" s="2">
        <v>0</v>
      </c>
      <c r="M12" s="5">
        <v>0</v>
      </c>
      <c r="O12" s="5">
        <v>33620766</v>
      </c>
      <c r="Q12" s="2">
        <v>33620766</v>
      </c>
    </row>
    <row r="13" spans="1:17" x14ac:dyDescent="0.25">
      <c r="A13" s="1" t="s">
        <v>86</v>
      </c>
      <c r="C13" s="2">
        <v>0</v>
      </c>
      <c r="E13" s="5">
        <v>0</v>
      </c>
      <c r="G13" s="2">
        <v>0</v>
      </c>
      <c r="I13" s="2">
        <v>0</v>
      </c>
      <c r="K13" s="2">
        <v>0</v>
      </c>
      <c r="M13" s="5">
        <v>0</v>
      </c>
      <c r="O13" s="5">
        <v>119223150</v>
      </c>
      <c r="Q13" s="2">
        <v>119223150</v>
      </c>
    </row>
    <row r="14" spans="1:17" x14ac:dyDescent="0.25">
      <c r="A14" s="1" t="s">
        <v>84</v>
      </c>
      <c r="C14" s="2">
        <v>0</v>
      </c>
      <c r="E14" s="5">
        <v>0</v>
      </c>
      <c r="G14" s="2">
        <v>0</v>
      </c>
      <c r="I14" s="2">
        <v>0</v>
      </c>
      <c r="K14" s="2">
        <v>0</v>
      </c>
      <c r="M14" s="5">
        <v>0</v>
      </c>
      <c r="O14" s="5">
        <v>78090298</v>
      </c>
      <c r="Q14" s="2">
        <v>78090298</v>
      </c>
    </row>
    <row r="15" spans="1:17" x14ac:dyDescent="0.25">
      <c r="A15" s="1" t="s">
        <v>85</v>
      </c>
      <c r="C15" s="2">
        <v>0</v>
      </c>
      <c r="E15" s="5">
        <v>0</v>
      </c>
      <c r="G15" s="2">
        <v>0</v>
      </c>
      <c r="I15" s="2">
        <v>0</v>
      </c>
      <c r="K15" s="2">
        <v>0</v>
      </c>
      <c r="M15" s="5">
        <v>0</v>
      </c>
      <c r="O15" s="5">
        <v>88495307</v>
      </c>
      <c r="Q15" s="2">
        <v>88495307</v>
      </c>
    </row>
    <row r="16" spans="1:17" x14ac:dyDescent="0.25">
      <c r="A16" s="1" t="s">
        <v>83</v>
      </c>
      <c r="C16" s="2">
        <v>0</v>
      </c>
      <c r="E16" s="5">
        <v>0</v>
      </c>
      <c r="G16" s="2">
        <v>0</v>
      </c>
      <c r="I16" s="2">
        <v>0</v>
      </c>
      <c r="K16" s="2">
        <v>0</v>
      </c>
      <c r="M16" s="5">
        <v>0</v>
      </c>
      <c r="O16" s="5">
        <v>48457337</v>
      </c>
      <c r="Q16" s="2">
        <v>48457337</v>
      </c>
    </row>
    <row r="17" spans="1:17" x14ac:dyDescent="0.25">
      <c r="A17" s="1" t="s">
        <v>45</v>
      </c>
      <c r="C17" s="2">
        <v>0</v>
      </c>
      <c r="E17" s="5">
        <v>172486856</v>
      </c>
      <c r="G17" s="2">
        <v>0</v>
      </c>
      <c r="I17" s="2">
        <v>172486856</v>
      </c>
      <c r="K17" s="2">
        <v>0</v>
      </c>
      <c r="M17" s="5">
        <v>286350173</v>
      </c>
      <c r="O17" s="5">
        <v>52116159</v>
      </c>
      <c r="Q17" s="2">
        <v>338466332</v>
      </c>
    </row>
    <row r="18" spans="1:17" x14ac:dyDescent="0.25">
      <c r="A18" s="1" t="s">
        <v>88</v>
      </c>
      <c r="C18" s="2">
        <v>0</v>
      </c>
      <c r="E18" s="5">
        <v>0</v>
      </c>
      <c r="G18" s="2">
        <v>0</v>
      </c>
      <c r="I18" s="2">
        <v>0</v>
      </c>
      <c r="K18" s="2">
        <v>0</v>
      </c>
      <c r="M18" s="5">
        <v>0</v>
      </c>
      <c r="O18" s="5">
        <v>2749412019</v>
      </c>
      <c r="Q18" s="2">
        <v>2749412019</v>
      </c>
    </row>
    <row r="19" spans="1:17" x14ac:dyDescent="0.25">
      <c r="A19" s="1" t="s">
        <v>82</v>
      </c>
      <c r="C19" s="2">
        <v>0</v>
      </c>
      <c r="E19" s="5">
        <v>0</v>
      </c>
      <c r="G19" s="2">
        <v>0</v>
      </c>
      <c r="I19" s="2">
        <v>0</v>
      </c>
      <c r="K19" s="2">
        <v>0</v>
      </c>
      <c r="M19" s="5">
        <v>0</v>
      </c>
      <c r="O19" s="5">
        <v>152102276</v>
      </c>
      <c r="Q19" s="2">
        <v>152102276</v>
      </c>
    </row>
    <row r="20" spans="1:17" x14ac:dyDescent="0.25">
      <c r="A20" s="1" t="s">
        <v>81</v>
      </c>
      <c r="C20" s="2">
        <v>0</v>
      </c>
      <c r="E20" s="5">
        <v>0</v>
      </c>
      <c r="G20" s="2">
        <v>0</v>
      </c>
      <c r="I20" s="2">
        <v>0</v>
      </c>
      <c r="K20" s="2">
        <v>0</v>
      </c>
      <c r="M20" s="5">
        <v>0</v>
      </c>
      <c r="O20" s="5">
        <v>6217542</v>
      </c>
      <c r="Q20" s="2">
        <v>6217542</v>
      </c>
    </row>
    <row r="21" spans="1:17" x14ac:dyDescent="0.25">
      <c r="A21" s="1" t="s">
        <v>48</v>
      </c>
      <c r="C21" s="2">
        <v>0</v>
      </c>
      <c r="E21" s="5">
        <v>197911410</v>
      </c>
      <c r="G21" s="2">
        <v>0</v>
      </c>
      <c r="I21" s="2">
        <v>197911410</v>
      </c>
      <c r="K21" s="2">
        <v>0</v>
      </c>
      <c r="M21" s="5">
        <v>312262426</v>
      </c>
      <c r="O21" s="2">
        <v>0</v>
      </c>
      <c r="Q21" s="2">
        <v>312262426</v>
      </c>
    </row>
    <row r="22" spans="1:17" x14ac:dyDescent="0.25">
      <c r="A22" s="1" t="s">
        <v>42</v>
      </c>
      <c r="C22" s="2">
        <v>0</v>
      </c>
      <c r="E22" s="5">
        <v>236053960</v>
      </c>
      <c r="G22" s="2">
        <v>0</v>
      </c>
      <c r="I22" s="2">
        <v>236053960</v>
      </c>
      <c r="K22" s="2">
        <v>0</v>
      </c>
      <c r="M22" s="5">
        <v>234381947</v>
      </c>
      <c r="O22" s="2">
        <v>0</v>
      </c>
      <c r="Q22" s="2">
        <v>234381947</v>
      </c>
    </row>
    <row r="23" spans="1:17" x14ac:dyDescent="0.25">
      <c r="A23" s="1" t="s">
        <v>33</v>
      </c>
      <c r="C23" s="2">
        <v>0</v>
      </c>
      <c r="E23" s="5">
        <v>216248106</v>
      </c>
      <c r="G23" s="2">
        <v>0</v>
      </c>
      <c r="I23" s="2">
        <v>216248106</v>
      </c>
      <c r="K23" s="2">
        <v>0</v>
      </c>
      <c r="M23" s="5">
        <v>350276056</v>
      </c>
      <c r="O23" s="2">
        <v>0</v>
      </c>
      <c r="Q23" s="2">
        <v>350276056</v>
      </c>
    </row>
    <row r="24" spans="1:17" x14ac:dyDescent="0.25">
      <c r="A24" s="1" t="s">
        <v>36</v>
      </c>
      <c r="C24" s="2">
        <v>0</v>
      </c>
      <c r="E24" s="5">
        <v>16749848</v>
      </c>
      <c r="G24" s="2">
        <v>0</v>
      </c>
      <c r="I24" s="2">
        <v>16749848</v>
      </c>
      <c r="K24" s="2">
        <v>0</v>
      </c>
      <c r="M24" s="5">
        <v>16424329</v>
      </c>
      <c r="O24" s="2">
        <v>0</v>
      </c>
      <c r="Q24" s="2">
        <v>16424329</v>
      </c>
    </row>
    <row r="25" spans="1:17" ht="23.25" thickBot="1" x14ac:dyDescent="0.3">
      <c r="C25" s="4">
        <f>SUM(C8:C24)</f>
        <v>19726027</v>
      </c>
      <c r="E25" s="9">
        <f>SUM(E8:E24)</f>
        <v>-556784924</v>
      </c>
      <c r="G25" s="4">
        <f>SUM(G8:G24)</f>
        <v>2341313126</v>
      </c>
      <c r="I25" s="4">
        <f>SUM(I8:I24)</f>
        <v>1804254229</v>
      </c>
      <c r="K25" s="4">
        <f>SUM(K8:K24)</f>
        <v>140080902</v>
      </c>
      <c r="M25" s="4">
        <f>SUM(M8:M24)</f>
        <v>1417938054</v>
      </c>
      <c r="O25" s="4">
        <f>SUM(O8:O24)</f>
        <v>7761881208</v>
      </c>
      <c r="Q25" s="4">
        <f>SUM(Q8:Q24)</f>
        <v>9319900164</v>
      </c>
    </row>
    <row r="26" spans="1:17" ht="23.25" thickTop="1" x14ac:dyDescent="0.2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G17" sqref="G17"/>
    </sheetView>
  </sheetViews>
  <sheetFormatPr defaultRowHeight="22.5" x14ac:dyDescent="0.25"/>
  <cols>
    <col min="1" max="1" width="19.855468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24" x14ac:dyDescent="0.25">
      <c r="A3" s="11" t="s">
        <v>71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24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6" spans="1:11" ht="24" x14ac:dyDescent="0.25">
      <c r="A6" s="13" t="s">
        <v>100</v>
      </c>
      <c r="B6" s="13" t="s">
        <v>100</v>
      </c>
      <c r="C6" s="13" t="s">
        <v>100</v>
      </c>
      <c r="E6" s="13" t="s">
        <v>73</v>
      </c>
      <c r="F6" s="13" t="s">
        <v>73</v>
      </c>
      <c r="G6" s="13" t="s">
        <v>73</v>
      </c>
      <c r="I6" s="13" t="s">
        <v>74</v>
      </c>
      <c r="J6" s="13" t="s">
        <v>74</v>
      </c>
      <c r="K6" s="13" t="s">
        <v>74</v>
      </c>
    </row>
    <row r="7" spans="1:11" ht="24" x14ac:dyDescent="0.25">
      <c r="A7" s="13" t="s">
        <v>101</v>
      </c>
      <c r="C7" s="13" t="s">
        <v>57</v>
      </c>
      <c r="E7" s="13" t="s">
        <v>102</v>
      </c>
      <c r="G7" s="13" t="s">
        <v>103</v>
      </c>
      <c r="I7" s="13" t="s">
        <v>102</v>
      </c>
      <c r="K7" s="13" t="s">
        <v>103</v>
      </c>
    </row>
    <row r="8" spans="1:11" x14ac:dyDescent="0.25">
      <c r="A8" s="1" t="s">
        <v>63</v>
      </c>
      <c r="C8" s="1" t="s">
        <v>64</v>
      </c>
      <c r="E8" s="2">
        <v>4670104</v>
      </c>
      <c r="G8" s="8">
        <v>1</v>
      </c>
      <c r="I8" s="2">
        <v>15451501</v>
      </c>
      <c r="K8" s="8">
        <v>1</v>
      </c>
    </row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3"/>
  <sheetViews>
    <sheetView rightToLeft="1" workbookViewId="0">
      <selection activeCell="O21" sqref="O21"/>
    </sheetView>
  </sheetViews>
  <sheetFormatPr defaultRowHeight="22.5" x14ac:dyDescent="0.25"/>
  <cols>
    <col min="1" max="1" width="28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25.2851562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2.855468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1.57031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18.5703125" style="1" bestFit="1" customWidth="1"/>
    <col min="22" max="22" width="1" style="1" customWidth="1"/>
    <col min="23" max="23" width="25.28515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24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4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25" ht="24" x14ac:dyDescent="0.25">
      <c r="A6" s="12" t="s">
        <v>3</v>
      </c>
      <c r="C6" s="13" t="s">
        <v>107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24" x14ac:dyDescent="0.25">
      <c r="A7" s="12" t="s">
        <v>3</v>
      </c>
      <c r="C7" s="12" t="s">
        <v>7</v>
      </c>
      <c r="E7" s="12" t="s">
        <v>8</v>
      </c>
      <c r="G7" s="12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24" x14ac:dyDescent="0.25">
      <c r="A8" s="13" t="s">
        <v>3</v>
      </c>
      <c r="C8" s="13" t="s">
        <v>7</v>
      </c>
      <c r="E8" s="13" t="s">
        <v>8</v>
      </c>
      <c r="G8" s="13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 x14ac:dyDescent="0.25">
      <c r="A9" s="1" t="s">
        <v>15</v>
      </c>
      <c r="C9" s="2">
        <v>569945</v>
      </c>
      <c r="E9" s="2">
        <v>9696604017</v>
      </c>
      <c r="G9" s="2">
        <v>11238181192.3517</v>
      </c>
      <c r="I9" s="2">
        <v>4108405</v>
      </c>
      <c r="K9" s="2">
        <v>66038895037</v>
      </c>
      <c r="M9" s="5">
        <v>-3358350</v>
      </c>
      <c r="O9" s="2">
        <v>58628122958</v>
      </c>
      <c r="Q9" s="2">
        <v>1320000</v>
      </c>
      <c r="S9" s="2">
        <v>16645</v>
      </c>
      <c r="U9" s="2">
        <v>21975425207</v>
      </c>
      <c r="W9" s="2">
        <v>21883734114</v>
      </c>
      <c r="Y9" s="6">
        <v>0.18028775067971292</v>
      </c>
    </row>
    <row r="10" spans="1:25" x14ac:dyDescent="0.25">
      <c r="A10" s="1" t="s">
        <v>16</v>
      </c>
      <c r="C10" s="2">
        <v>0</v>
      </c>
      <c r="E10" s="2">
        <v>0</v>
      </c>
      <c r="G10" s="2">
        <v>0</v>
      </c>
      <c r="I10" s="2">
        <v>70000</v>
      </c>
      <c r="K10" s="2">
        <v>912416148</v>
      </c>
      <c r="M10" s="2">
        <v>0</v>
      </c>
      <c r="O10" s="2">
        <v>0</v>
      </c>
      <c r="Q10" s="2">
        <v>70000</v>
      </c>
      <c r="S10" s="2">
        <v>13116</v>
      </c>
      <c r="U10" s="2">
        <v>912416148</v>
      </c>
      <c r="W10" s="2">
        <v>917339598</v>
      </c>
      <c r="Y10" s="6">
        <v>7.5574438928614042E-3</v>
      </c>
    </row>
    <row r="11" spans="1:25" ht="23.25" thickBot="1" x14ac:dyDescent="0.3">
      <c r="E11" s="4">
        <f>SUM(E9:E10)</f>
        <v>9696604017</v>
      </c>
      <c r="G11" s="4">
        <f>SUM(G9:G10)</f>
        <v>11238181192.3517</v>
      </c>
      <c r="K11" s="4">
        <f>SUM(K9:K10)</f>
        <v>66951311185</v>
      </c>
      <c r="O11" s="4">
        <f>SUM(O9:O10)</f>
        <v>58628122958</v>
      </c>
      <c r="U11" s="4">
        <f>SUM(U9:U10)</f>
        <v>22887841355</v>
      </c>
      <c r="W11" s="4">
        <f>SUM(W9:W10)</f>
        <v>22801073712</v>
      </c>
      <c r="Y11" s="7">
        <f>SUM(Y9:Y10)</f>
        <v>0.18784519457257431</v>
      </c>
    </row>
    <row r="12" spans="1:25" ht="23.25" thickTop="1" x14ac:dyDescent="0.25"/>
    <row r="13" spans="1:25" x14ac:dyDescent="0.25">
      <c r="Y13" s="2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0"/>
  <sheetViews>
    <sheetView rightToLeft="1" topLeftCell="A4" workbookViewId="0">
      <selection activeCell="G24" sqref="G24"/>
    </sheetView>
  </sheetViews>
  <sheetFormatPr defaultRowHeight="22.5" x14ac:dyDescent="0.25"/>
  <cols>
    <col min="1" max="1" width="30.8554687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6.1406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8.285156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8.285156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8.28515625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8.2851562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24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24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6" spans="1:37" ht="24" x14ac:dyDescent="0.25">
      <c r="A6" s="13" t="s">
        <v>18</v>
      </c>
      <c r="B6" s="13" t="s">
        <v>18</v>
      </c>
      <c r="C6" s="13" t="s">
        <v>18</v>
      </c>
      <c r="D6" s="13" t="s">
        <v>18</v>
      </c>
      <c r="E6" s="13" t="s">
        <v>18</v>
      </c>
      <c r="F6" s="13" t="s">
        <v>18</v>
      </c>
      <c r="G6" s="13" t="s">
        <v>18</v>
      </c>
      <c r="H6" s="13" t="s">
        <v>18</v>
      </c>
      <c r="I6" s="13" t="s">
        <v>18</v>
      </c>
      <c r="J6" s="13" t="s">
        <v>18</v>
      </c>
      <c r="K6" s="13" t="s">
        <v>18</v>
      </c>
      <c r="L6" s="13" t="s">
        <v>18</v>
      </c>
      <c r="M6" s="13" t="s">
        <v>18</v>
      </c>
      <c r="O6" s="13" t="s">
        <v>107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24" x14ac:dyDescent="0.25">
      <c r="A7" s="12" t="s">
        <v>19</v>
      </c>
      <c r="C7" s="12" t="s">
        <v>20</v>
      </c>
      <c r="E7" s="12" t="s">
        <v>21</v>
      </c>
      <c r="G7" s="12" t="s">
        <v>22</v>
      </c>
      <c r="I7" s="12" t="s">
        <v>23</v>
      </c>
      <c r="K7" s="12" t="s">
        <v>24</v>
      </c>
      <c r="M7" s="12" t="s">
        <v>17</v>
      </c>
      <c r="O7" s="12" t="s">
        <v>7</v>
      </c>
      <c r="Q7" s="12" t="s">
        <v>8</v>
      </c>
      <c r="S7" s="12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2" t="s">
        <v>7</v>
      </c>
      <c r="AE7" s="12" t="s">
        <v>25</v>
      </c>
      <c r="AG7" s="12" t="s">
        <v>8</v>
      </c>
      <c r="AI7" s="12" t="s">
        <v>9</v>
      </c>
      <c r="AK7" s="12" t="s">
        <v>13</v>
      </c>
    </row>
    <row r="8" spans="1:37" ht="24" x14ac:dyDescent="0.25">
      <c r="A8" s="13" t="s">
        <v>19</v>
      </c>
      <c r="C8" s="13" t="s">
        <v>20</v>
      </c>
      <c r="E8" s="13" t="s">
        <v>21</v>
      </c>
      <c r="G8" s="13" t="s">
        <v>22</v>
      </c>
      <c r="I8" s="13" t="s">
        <v>23</v>
      </c>
      <c r="K8" s="13" t="s">
        <v>24</v>
      </c>
      <c r="M8" s="13" t="s">
        <v>17</v>
      </c>
      <c r="O8" s="13" t="s">
        <v>7</v>
      </c>
      <c r="Q8" s="13" t="s">
        <v>8</v>
      </c>
      <c r="S8" s="13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3" t="s">
        <v>7</v>
      </c>
      <c r="AE8" s="13" t="s">
        <v>25</v>
      </c>
      <c r="AG8" s="13" t="s">
        <v>8</v>
      </c>
      <c r="AI8" s="13" t="s">
        <v>9</v>
      </c>
      <c r="AK8" s="13" t="s">
        <v>13</v>
      </c>
    </row>
    <row r="9" spans="1:37" x14ac:dyDescent="0.25">
      <c r="A9" s="1" t="s">
        <v>26</v>
      </c>
      <c r="C9" s="1" t="s">
        <v>27</v>
      </c>
      <c r="E9" s="1" t="s">
        <v>27</v>
      </c>
      <c r="G9" s="1" t="s">
        <v>28</v>
      </c>
      <c r="I9" s="1" t="s">
        <v>29</v>
      </c>
      <c r="K9" s="2">
        <v>0</v>
      </c>
      <c r="M9" s="2">
        <v>0</v>
      </c>
      <c r="O9" s="2">
        <v>20000</v>
      </c>
      <c r="Q9" s="2">
        <v>19083880000</v>
      </c>
      <c r="S9" s="2">
        <v>19811426295</v>
      </c>
      <c r="U9" s="2">
        <v>0</v>
      </c>
      <c r="W9" s="2">
        <v>0</v>
      </c>
      <c r="Y9" s="2">
        <v>20000</v>
      </c>
      <c r="AA9" s="2">
        <v>20000000000</v>
      </c>
      <c r="AC9" s="2">
        <v>0</v>
      </c>
      <c r="AE9" s="2">
        <v>0</v>
      </c>
      <c r="AG9" s="2">
        <v>0</v>
      </c>
      <c r="AI9" s="2">
        <v>0</v>
      </c>
      <c r="AK9" s="6">
        <v>0</v>
      </c>
    </row>
    <row r="10" spans="1:37" x14ac:dyDescent="0.25">
      <c r="A10" s="1" t="s">
        <v>30</v>
      </c>
      <c r="C10" s="1" t="s">
        <v>27</v>
      </c>
      <c r="E10" s="1" t="s">
        <v>27</v>
      </c>
      <c r="G10" s="1" t="s">
        <v>31</v>
      </c>
      <c r="I10" s="1" t="s">
        <v>32</v>
      </c>
      <c r="K10" s="2">
        <v>0</v>
      </c>
      <c r="M10" s="2">
        <v>0</v>
      </c>
      <c r="O10" s="2">
        <v>23500</v>
      </c>
      <c r="Q10" s="2">
        <v>21548609819</v>
      </c>
      <c r="S10" s="2">
        <v>21785848800</v>
      </c>
      <c r="U10" s="2">
        <v>17460</v>
      </c>
      <c r="W10" s="2">
        <v>16512672780</v>
      </c>
      <c r="Y10" s="2">
        <v>17460</v>
      </c>
      <c r="AA10" s="2">
        <v>16512672780</v>
      </c>
      <c r="AC10" s="2">
        <v>23500</v>
      </c>
      <c r="AE10" s="2">
        <v>945541</v>
      </c>
      <c r="AG10" s="2">
        <v>22051123985</v>
      </c>
      <c r="AI10" s="2">
        <v>22204103845</v>
      </c>
      <c r="AK10" s="6">
        <v>0.18292709631821177</v>
      </c>
    </row>
    <row r="11" spans="1:37" x14ac:dyDescent="0.25">
      <c r="A11" s="1" t="s">
        <v>33</v>
      </c>
      <c r="C11" s="1" t="s">
        <v>27</v>
      </c>
      <c r="E11" s="1" t="s">
        <v>27</v>
      </c>
      <c r="G11" s="1" t="s">
        <v>34</v>
      </c>
      <c r="I11" s="1" t="s">
        <v>35</v>
      </c>
      <c r="K11" s="2">
        <v>0</v>
      </c>
      <c r="M11" s="2">
        <v>0</v>
      </c>
      <c r="O11" s="2">
        <v>15000</v>
      </c>
      <c r="Q11" s="2">
        <v>13011314762</v>
      </c>
      <c r="S11" s="2">
        <v>13145342712</v>
      </c>
      <c r="U11" s="2">
        <v>0</v>
      </c>
      <c r="W11" s="2">
        <v>0</v>
      </c>
      <c r="Y11" s="2">
        <v>0</v>
      </c>
      <c r="AA11" s="2">
        <v>0</v>
      </c>
      <c r="AC11" s="2">
        <v>15000</v>
      </c>
      <c r="AE11" s="2">
        <v>891419</v>
      </c>
      <c r="AG11" s="2">
        <v>13011314762</v>
      </c>
      <c r="AI11" s="2">
        <v>13361590818</v>
      </c>
      <c r="AK11" s="6">
        <v>0.11007861553841602</v>
      </c>
    </row>
    <row r="12" spans="1:37" x14ac:dyDescent="0.25">
      <c r="A12" s="1" t="s">
        <v>36</v>
      </c>
      <c r="C12" s="1" t="s">
        <v>27</v>
      </c>
      <c r="E12" s="1" t="s">
        <v>27</v>
      </c>
      <c r="G12" s="1" t="s">
        <v>37</v>
      </c>
      <c r="I12" s="1" t="s">
        <v>38</v>
      </c>
      <c r="K12" s="2">
        <v>0</v>
      </c>
      <c r="M12" s="2">
        <v>0</v>
      </c>
      <c r="O12" s="2">
        <v>1000</v>
      </c>
      <c r="Q12" s="2">
        <v>898450905</v>
      </c>
      <c r="S12" s="2">
        <v>898125386</v>
      </c>
      <c r="U12" s="2">
        <v>0</v>
      </c>
      <c r="W12" s="2">
        <v>0</v>
      </c>
      <c r="Y12" s="2">
        <v>0</v>
      </c>
      <c r="AA12" s="2">
        <v>0</v>
      </c>
      <c r="AC12" s="2">
        <v>1000</v>
      </c>
      <c r="AE12" s="2">
        <v>915539</v>
      </c>
      <c r="AG12" s="2">
        <v>898450905</v>
      </c>
      <c r="AI12" s="2">
        <v>914875234</v>
      </c>
      <c r="AK12" s="6">
        <v>7.5371413868950288E-3</v>
      </c>
    </row>
    <row r="13" spans="1:37" x14ac:dyDescent="0.25">
      <c r="A13" s="1" t="s">
        <v>39</v>
      </c>
      <c r="C13" s="1" t="s">
        <v>27</v>
      </c>
      <c r="E13" s="1" t="s">
        <v>27</v>
      </c>
      <c r="G13" s="1" t="s">
        <v>40</v>
      </c>
      <c r="I13" s="1" t="s">
        <v>41</v>
      </c>
      <c r="K13" s="2">
        <v>0</v>
      </c>
      <c r="M13" s="2">
        <v>0</v>
      </c>
      <c r="O13" s="2">
        <v>17000</v>
      </c>
      <c r="Q13" s="2">
        <v>14006869899</v>
      </c>
      <c r="S13" s="2">
        <v>14594485321</v>
      </c>
      <c r="U13" s="2">
        <v>25000</v>
      </c>
      <c r="W13" s="2">
        <v>21946445141</v>
      </c>
      <c r="Y13" s="2">
        <v>21000</v>
      </c>
      <c r="AA13" s="2">
        <v>18445287000</v>
      </c>
      <c r="AC13" s="2">
        <v>21000</v>
      </c>
      <c r="AE13" s="2">
        <v>878365</v>
      </c>
      <c r="AG13" s="2">
        <v>18445287000</v>
      </c>
      <c r="AI13" s="2">
        <v>18432291896</v>
      </c>
      <c r="AK13" s="6">
        <v>0.15185326363821042</v>
      </c>
    </row>
    <row r="14" spans="1:37" x14ac:dyDescent="0.25">
      <c r="A14" s="1" t="s">
        <v>42</v>
      </c>
      <c r="C14" s="1" t="s">
        <v>27</v>
      </c>
      <c r="E14" s="1" t="s">
        <v>27</v>
      </c>
      <c r="G14" s="1" t="s">
        <v>43</v>
      </c>
      <c r="I14" s="1" t="s">
        <v>44</v>
      </c>
      <c r="K14" s="2">
        <v>0</v>
      </c>
      <c r="M14" s="2">
        <v>0</v>
      </c>
      <c r="O14" s="2">
        <v>5300</v>
      </c>
      <c r="Q14" s="2">
        <v>4359149153</v>
      </c>
      <c r="S14" s="2">
        <v>4357477137</v>
      </c>
      <c r="U14" s="2">
        <v>11550</v>
      </c>
      <c r="W14" s="2">
        <v>9560932922</v>
      </c>
      <c r="Y14" s="2">
        <v>0</v>
      </c>
      <c r="AA14" s="2">
        <v>0</v>
      </c>
      <c r="AC14" s="2">
        <v>16850</v>
      </c>
      <c r="AE14" s="2">
        <v>840637</v>
      </c>
      <c r="AG14" s="2">
        <v>13920082074</v>
      </c>
      <c r="AI14" s="2">
        <v>14154464018</v>
      </c>
      <c r="AK14" s="6">
        <v>0.11661065093317882</v>
      </c>
    </row>
    <row r="15" spans="1:37" x14ac:dyDescent="0.25">
      <c r="A15" s="1" t="s">
        <v>45</v>
      </c>
      <c r="C15" s="1" t="s">
        <v>27</v>
      </c>
      <c r="E15" s="1" t="s">
        <v>27</v>
      </c>
      <c r="G15" s="1" t="s">
        <v>46</v>
      </c>
      <c r="I15" s="1" t="s">
        <v>47</v>
      </c>
      <c r="K15" s="2">
        <v>0</v>
      </c>
      <c r="M15" s="2">
        <v>0</v>
      </c>
      <c r="O15" s="2">
        <v>11000</v>
      </c>
      <c r="Q15" s="2">
        <v>9809879748</v>
      </c>
      <c r="S15" s="2">
        <v>9923743066</v>
      </c>
      <c r="U15" s="2">
        <v>0</v>
      </c>
      <c r="W15" s="2">
        <v>0</v>
      </c>
      <c r="Y15" s="2">
        <v>0</v>
      </c>
      <c r="AA15" s="2">
        <v>0</v>
      </c>
      <c r="AC15" s="2">
        <v>11000</v>
      </c>
      <c r="AE15" s="2">
        <v>918505</v>
      </c>
      <c r="AG15" s="2">
        <v>9809879748</v>
      </c>
      <c r="AI15" s="2">
        <v>10096229922</v>
      </c>
      <c r="AK15" s="6">
        <v>8.3177147624824838E-2</v>
      </c>
    </row>
    <row r="16" spans="1:37" x14ac:dyDescent="0.25">
      <c r="A16" s="1" t="s">
        <v>48</v>
      </c>
      <c r="C16" s="1" t="s">
        <v>27</v>
      </c>
      <c r="E16" s="1" t="s">
        <v>27</v>
      </c>
      <c r="G16" s="1" t="s">
        <v>49</v>
      </c>
      <c r="I16" s="1" t="s">
        <v>50</v>
      </c>
      <c r="K16" s="2">
        <v>0</v>
      </c>
      <c r="M16" s="2">
        <v>0</v>
      </c>
      <c r="O16" s="2">
        <v>13000</v>
      </c>
      <c r="Q16" s="2">
        <v>11504834962</v>
      </c>
      <c r="S16" s="2">
        <v>11619185978</v>
      </c>
      <c r="U16" s="2">
        <v>0</v>
      </c>
      <c r="W16" s="2">
        <v>0</v>
      </c>
      <c r="Y16" s="2">
        <v>0</v>
      </c>
      <c r="AA16" s="2">
        <v>0</v>
      </c>
      <c r="AC16" s="2">
        <v>13000</v>
      </c>
      <c r="AE16" s="2">
        <v>909667</v>
      </c>
      <c r="AG16" s="2">
        <v>11504834962</v>
      </c>
      <c r="AI16" s="2">
        <v>11817097388</v>
      </c>
      <c r="AK16" s="6">
        <v>9.7354404716636964E-2</v>
      </c>
    </row>
    <row r="17" spans="1:37" x14ac:dyDescent="0.25">
      <c r="A17" s="1" t="s">
        <v>51</v>
      </c>
      <c r="C17" s="1" t="s">
        <v>27</v>
      </c>
      <c r="E17" s="1" t="s">
        <v>27</v>
      </c>
      <c r="G17" s="1" t="s">
        <v>52</v>
      </c>
      <c r="I17" s="1" t="s">
        <v>53</v>
      </c>
      <c r="K17" s="2">
        <v>16</v>
      </c>
      <c r="M17" s="2">
        <v>16</v>
      </c>
      <c r="O17" s="2">
        <v>1500</v>
      </c>
      <c r="Q17" s="2">
        <v>1213504500</v>
      </c>
      <c r="S17" s="2">
        <v>1275582034</v>
      </c>
      <c r="U17" s="2">
        <v>1500</v>
      </c>
      <c r="W17" s="2">
        <v>1198924500</v>
      </c>
      <c r="Y17" s="2">
        <v>1500</v>
      </c>
      <c r="AA17" s="2">
        <v>1198924500</v>
      </c>
      <c r="AC17" s="2">
        <v>1500</v>
      </c>
      <c r="AE17" s="2">
        <v>852073</v>
      </c>
      <c r="AG17" s="2">
        <v>1198924500</v>
      </c>
      <c r="AI17" s="2">
        <v>1277182870</v>
      </c>
      <c r="AK17" s="6">
        <v>1.0521989786544351E-2</v>
      </c>
    </row>
    <row r="18" spans="1:37" ht="23.25" thickBot="1" x14ac:dyDescent="0.3">
      <c r="Q18" s="4">
        <f>SUM(Q9:Q17)</f>
        <v>95436493748</v>
      </c>
      <c r="S18" s="4">
        <f>SUM(S9:S17)</f>
        <v>97411216729</v>
      </c>
      <c r="W18" s="4">
        <f>SUM(W9:W17)</f>
        <v>49218975343</v>
      </c>
      <c r="AA18" s="4">
        <f>SUM(AA9:AA17)</f>
        <v>56156884280</v>
      </c>
      <c r="AG18" s="4">
        <f>SUM(AG9:AG17)</f>
        <v>90839897936</v>
      </c>
      <c r="AI18" s="4">
        <f>SUM(AI9:AI17)</f>
        <v>92257835991</v>
      </c>
      <c r="AK18" s="7">
        <f>SUM(AK9:AK17)</f>
        <v>0.76006030994291829</v>
      </c>
    </row>
    <row r="19" spans="1:37" ht="23.25" thickTop="1" x14ac:dyDescent="0.25"/>
    <row r="20" spans="1:37" x14ac:dyDescent="0.25">
      <c r="AK20" s="2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workbookViewId="0">
      <selection activeCell="O16" sqref="O16"/>
    </sheetView>
  </sheetViews>
  <sheetFormatPr defaultRowHeight="22.5" x14ac:dyDescent="0.25"/>
  <cols>
    <col min="1" max="1" width="22.1406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16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7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4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24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24" x14ac:dyDescent="0.25">
      <c r="A6" s="12" t="s">
        <v>55</v>
      </c>
      <c r="C6" s="13" t="s">
        <v>56</v>
      </c>
      <c r="D6" s="13" t="s">
        <v>56</v>
      </c>
      <c r="E6" s="13" t="s">
        <v>56</v>
      </c>
      <c r="F6" s="13" t="s">
        <v>56</v>
      </c>
      <c r="G6" s="13" t="s">
        <v>56</v>
      </c>
      <c r="H6" s="13" t="s">
        <v>56</v>
      </c>
      <c r="I6" s="13" t="s">
        <v>56</v>
      </c>
      <c r="K6" s="13" t="s">
        <v>107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24" x14ac:dyDescent="0.25">
      <c r="A7" s="13" t="s">
        <v>55</v>
      </c>
      <c r="C7" s="13" t="s">
        <v>57</v>
      </c>
      <c r="E7" s="13" t="s">
        <v>58</v>
      </c>
      <c r="G7" s="13" t="s">
        <v>59</v>
      </c>
      <c r="I7" s="13" t="s">
        <v>24</v>
      </c>
      <c r="K7" s="13" t="s">
        <v>60</v>
      </c>
      <c r="M7" s="13" t="s">
        <v>61</v>
      </c>
      <c r="O7" s="13" t="s">
        <v>62</v>
      </c>
      <c r="Q7" s="13" t="s">
        <v>60</v>
      </c>
      <c r="S7" s="13" t="s">
        <v>54</v>
      </c>
    </row>
    <row r="8" spans="1:19" x14ac:dyDescent="0.25">
      <c r="A8" s="1" t="s">
        <v>63</v>
      </c>
      <c r="C8" s="1" t="s">
        <v>64</v>
      </c>
      <c r="E8" s="1" t="s">
        <v>65</v>
      </c>
      <c r="G8" s="1" t="s">
        <v>66</v>
      </c>
      <c r="I8" s="1">
        <v>0</v>
      </c>
      <c r="K8" s="2">
        <v>2338418907</v>
      </c>
      <c r="M8" s="2">
        <v>39045622018</v>
      </c>
      <c r="O8" s="2">
        <v>35239497170</v>
      </c>
      <c r="Q8" s="2">
        <v>6144543755</v>
      </c>
      <c r="S8" s="6">
        <v>5.0621432648157015E-2</v>
      </c>
    </row>
    <row r="9" spans="1:19" x14ac:dyDescent="0.25">
      <c r="A9" s="1" t="s">
        <v>67</v>
      </c>
      <c r="C9" s="1" t="s">
        <v>68</v>
      </c>
      <c r="E9" s="1" t="s">
        <v>69</v>
      </c>
      <c r="G9" s="1" t="s">
        <v>70</v>
      </c>
      <c r="I9" s="1">
        <v>0</v>
      </c>
      <c r="K9" s="2">
        <v>500000</v>
      </c>
      <c r="M9" s="2">
        <v>0</v>
      </c>
      <c r="O9" s="2">
        <v>0</v>
      </c>
      <c r="Q9" s="2">
        <v>500000</v>
      </c>
      <c r="S9" s="6">
        <v>4.1192181768552654E-6</v>
      </c>
    </row>
    <row r="10" spans="1:19" ht="23.25" thickBot="1" x14ac:dyDescent="0.3">
      <c r="K10" s="4">
        <f>SUM(K8:K9)</f>
        <v>2338918907</v>
      </c>
      <c r="M10" s="4">
        <f>SUM(M8:M9)</f>
        <v>39045622018</v>
      </c>
      <c r="O10" s="4">
        <f>SUM(O8:O9)</f>
        <v>35239497170</v>
      </c>
      <c r="Q10" s="4">
        <f>SUM(Q8:Q9)</f>
        <v>6145043755</v>
      </c>
      <c r="S10" s="7">
        <f>SUM(S8:S9)</f>
        <v>5.062555186633387E-2</v>
      </c>
    </row>
    <row r="11" spans="1:19" ht="23.25" thickTop="1" x14ac:dyDescent="0.25"/>
    <row r="12" spans="1:19" x14ac:dyDescent="0.25">
      <c r="Q12" s="2"/>
    </row>
    <row r="13" spans="1:19" x14ac:dyDescent="0.25">
      <c r="S13" s="2"/>
    </row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orientation="portrait" r:id="rId1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"/>
  <sheetViews>
    <sheetView rightToLeft="1" workbookViewId="0">
      <selection activeCell="E16" sqref="E16"/>
    </sheetView>
  </sheetViews>
  <sheetFormatPr defaultRowHeight="22.5" x14ac:dyDescent="0.25"/>
  <cols>
    <col min="1" max="1" width="24.85546875" style="1" bestFit="1" customWidth="1"/>
    <col min="2" max="2" width="1" style="1" customWidth="1"/>
    <col min="3" max="3" width="16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25">
      <c r="A2" s="11" t="s">
        <v>0</v>
      </c>
      <c r="B2" s="11"/>
      <c r="C2" s="11"/>
      <c r="D2" s="11"/>
      <c r="E2" s="11"/>
      <c r="F2" s="11"/>
      <c r="G2" s="11"/>
    </row>
    <row r="3" spans="1:7" ht="24" x14ac:dyDescent="0.25">
      <c r="A3" s="11" t="s">
        <v>71</v>
      </c>
      <c r="B3" s="11"/>
      <c r="C3" s="11"/>
      <c r="D3" s="11"/>
      <c r="E3" s="11"/>
      <c r="F3" s="11"/>
      <c r="G3" s="11"/>
    </row>
    <row r="4" spans="1:7" ht="24" x14ac:dyDescent="0.25">
      <c r="A4" s="11" t="s">
        <v>2</v>
      </c>
      <c r="B4" s="11"/>
      <c r="C4" s="11"/>
      <c r="D4" s="11"/>
      <c r="E4" s="11"/>
      <c r="F4" s="11"/>
      <c r="G4" s="11"/>
    </row>
    <row r="6" spans="1:7" ht="24" x14ac:dyDescent="0.25">
      <c r="A6" s="13" t="s">
        <v>75</v>
      </c>
      <c r="C6" s="13" t="s">
        <v>60</v>
      </c>
      <c r="E6" s="13" t="s">
        <v>97</v>
      </c>
      <c r="G6" s="13" t="s">
        <v>13</v>
      </c>
    </row>
    <row r="7" spans="1:7" x14ac:dyDescent="0.25">
      <c r="A7" s="1" t="s">
        <v>104</v>
      </c>
      <c r="C7" s="2">
        <v>3239704293</v>
      </c>
      <c r="E7" s="6">
        <v>0.64169986208052687</v>
      </c>
      <c r="G7" s="6">
        <v>2.6690097622723272E-2</v>
      </c>
    </row>
    <row r="8" spans="1:7" x14ac:dyDescent="0.25">
      <c r="A8" s="1" t="s">
        <v>105</v>
      </c>
      <c r="C8" s="2">
        <v>1804254229</v>
      </c>
      <c r="E8" s="6">
        <v>0.35737511365130858</v>
      </c>
      <c r="G8" s="6">
        <v>1.4864233631529566E-2</v>
      </c>
    </row>
    <row r="9" spans="1:7" x14ac:dyDescent="0.25">
      <c r="A9" s="1" t="s">
        <v>106</v>
      </c>
      <c r="C9" s="2">
        <v>4670104</v>
      </c>
      <c r="E9" s="6">
        <v>9.2502426816450101E-4</v>
      </c>
      <c r="G9" s="6">
        <v>3.8474354569208966E-5</v>
      </c>
    </row>
    <row r="10" spans="1:7" ht="23.25" thickBot="1" x14ac:dyDescent="0.3">
      <c r="C10" s="4">
        <f>SUM(C7:C9)</f>
        <v>5048628626</v>
      </c>
      <c r="E10" s="10">
        <f>SUM(E7:E9)</f>
        <v>1</v>
      </c>
      <c r="G10" s="7">
        <f>SUM(G7:G9)</f>
        <v>4.1592805608822052E-2</v>
      </c>
    </row>
    <row r="11" spans="1:7" ht="23.25" thickTop="1" x14ac:dyDescent="0.25"/>
    <row r="12" spans="1:7" x14ac:dyDescent="0.25">
      <c r="G12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rightToLeft="1" workbookViewId="0">
      <selection activeCell="S8" sqref="S8"/>
    </sheetView>
  </sheetViews>
  <sheetFormatPr defaultRowHeight="22.5" x14ac:dyDescent="0.25"/>
  <cols>
    <col min="1" max="1" width="30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4.140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4" x14ac:dyDescent="0.25">
      <c r="A3" s="11" t="s">
        <v>71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24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24" x14ac:dyDescent="0.25">
      <c r="A6" s="13" t="s">
        <v>72</v>
      </c>
      <c r="B6" s="13" t="s">
        <v>72</v>
      </c>
      <c r="C6" s="13" t="s">
        <v>72</v>
      </c>
      <c r="D6" s="13" t="s">
        <v>72</v>
      </c>
      <c r="E6" s="13" t="s">
        <v>72</v>
      </c>
      <c r="F6" s="13" t="s">
        <v>72</v>
      </c>
      <c r="G6" s="13" t="s">
        <v>72</v>
      </c>
      <c r="I6" s="13" t="s">
        <v>73</v>
      </c>
      <c r="J6" s="13" t="s">
        <v>73</v>
      </c>
      <c r="K6" s="13" t="s">
        <v>73</v>
      </c>
      <c r="L6" s="13" t="s">
        <v>73</v>
      </c>
      <c r="M6" s="13" t="s">
        <v>73</v>
      </c>
      <c r="O6" s="13" t="s">
        <v>74</v>
      </c>
      <c r="P6" s="13" t="s">
        <v>74</v>
      </c>
      <c r="Q6" s="13" t="s">
        <v>74</v>
      </c>
      <c r="R6" s="13" t="s">
        <v>74</v>
      </c>
      <c r="S6" s="13" t="s">
        <v>74</v>
      </c>
    </row>
    <row r="7" spans="1:19" ht="24" x14ac:dyDescent="0.25">
      <c r="A7" s="13" t="s">
        <v>75</v>
      </c>
      <c r="C7" s="13" t="s">
        <v>76</v>
      </c>
      <c r="E7" s="13" t="s">
        <v>23</v>
      </c>
      <c r="G7" s="13" t="s">
        <v>24</v>
      </c>
      <c r="I7" s="13" t="s">
        <v>77</v>
      </c>
      <c r="K7" s="13" t="s">
        <v>78</v>
      </c>
      <c r="M7" s="13" t="s">
        <v>79</v>
      </c>
      <c r="O7" s="13" t="s">
        <v>77</v>
      </c>
      <c r="Q7" s="13" t="s">
        <v>78</v>
      </c>
      <c r="S7" s="13" t="s">
        <v>79</v>
      </c>
    </row>
    <row r="8" spans="1:19" x14ac:dyDescent="0.25">
      <c r="A8" s="1" t="s">
        <v>51</v>
      </c>
      <c r="C8" s="1" t="s">
        <v>80</v>
      </c>
      <c r="E8" s="1" t="s">
        <v>53</v>
      </c>
      <c r="G8" s="2">
        <v>16</v>
      </c>
      <c r="I8" s="2">
        <v>19726027</v>
      </c>
      <c r="K8" s="1">
        <v>0</v>
      </c>
      <c r="M8" s="2">
        <v>19726027</v>
      </c>
      <c r="O8" s="2">
        <v>140080902</v>
      </c>
      <c r="Q8" s="1">
        <v>0</v>
      </c>
      <c r="S8" s="2">
        <v>140080902</v>
      </c>
    </row>
    <row r="9" spans="1:19" x14ac:dyDescent="0.25">
      <c r="A9" s="1" t="s">
        <v>63</v>
      </c>
      <c r="C9" s="2">
        <v>30</v>
      </c>
      <c r="E9" s="1" t="s">
        <v>80</v>
      </c>
      <c r="G9" s="1">
        <v>0</v>
      </c>
      <c r="I9" s="2">
        <v>4670104</v>
      </c>
      <c r="K9" s="2">
        <v>0</v>
      </c>
      <c r="M9" s="2">
        <v>4670104</v>
      </c>
      <c r="O9" s="2">
        <v>15451501</v>
      </c>
      <c r="Q9" s="2">
        <v>0</v>
      </c>
      <c r="S9" s="2">
        <v>15451501</v>
      </c>
    </row>
    <row r="10" spans="1:19" ht="23.25" thickBot="1" x14ac:dyDescent="0.3">
      <c r="I10" s="4">
        <f>SUM(I8:I9)</f>
        <v>24396131</v>
      </c>
      <c r="K10" s="3">
        <f>SUM(K8:K9)</f>
        <v>0</v>
      </c>
      <c r="M10" s="4">
        <f>SUM(M8:M9)</f>
        <v>24396131</v>
      </c>
      <c r="O10" s="4">
        <f>SUM(O8:O9)</f>
        <v>155532403</v>
      </c>
      <c r="Q10" s="3">
        <f>SUM(Q8:Q9)</f>
        <v>0</v>
      </c>
      <c r="S10" s="4">
        <f>SUM(S8:S9)</f>
        <v>155532403</v>
      </c>
    </row>
    <row r="11" spans="1:19" ht="23.25" thickTop="1" x14ac:dyDescent="0.25"/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rightToLeft="1" topLeftCell="A4" workbookViewId="0">
      <selection activeCell="I22" sqref="I22"/>
    </sheetView>
  </sheetViews>
  <sheetFormatPr defaultRowHeight="22.5" x14ac:dyDescent="0.25"/>
  <cols>
    <col min="1" max="1" width="30.855468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24" x14ac:dyDescent="0.25">
      <c r="A3" s="11" t="s">
        <v>71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4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24" x14ac:dyDescent="0.25">
      <c r="A6" s="12" t="s">
        <v>3</v>
      </c>
      <c r="C6" s="13" t="s">
        <v>73</v>
      </c>
      <c r="D6" s="13" t="s">
        <v>73</v>
      </c>
      <c r="E6" s="13" t="s">
        <v>73</v>
      </c>
      <c r="F6" s="13" t="s">
        <v>73</v>
      </c>
      <c r="G6" s="13" t="s">
        <v>73</v>
      </c>
      <c r="H6" s="13" t="s">
        <v>73</v>
      </c>
      <c r="I6" s="13" t="s">
        <v>73</v>
      </c>
      <c r="K6" s="13" t="s">
        <v>74</v>
      </c>
      <c r="L6" s="13" t="s">
        <v>74</v>
      </c>
      <c r="M6" s="13" t="s">
        <v>74</v>
      </c>
      <c r="N6" s="13" t="s">
        <v>74</v>
      </c>
      <c r="O6" s="13" t="s">
        <v>74</v>
      </c>
      <c r="P6" s="13" t="s">
        <v>74</v>
      </c>
      <c r="Q6" s="13" t="s">
        <v>74</v>
      </c>
    </row>
    <row r="7" spans="1:17" ht="24" x14ac:dyDescent="0.25">
      <c r="A7" s="13" t="s">
        <v>3</v>
      </c>
      <c r="C7" s="13" t="s">
        <v>7</v>
      </c>
      <c r="E7" s="13" t="s">
        <v>89</v>
      </c>
      <c r="G7" s="13" t="s">
        <v>90</v>
      </c>
      <c r="I7" s="13" t="s">
        <v>91</v>
      </c>
      <c r="K7" s="13" t="s">
        <v>7</v>
      </c>
      <c r="M7" s="13" t="s">
        <v>89</v>
      </c>
      <c r="O7" s="13" t="s">
        <v>90</v>
      </c>
      <c r="Q7" s="13" t="s">
        <v>91</v>
      </c>
    </row>
    <row r="8" spans="1:17" x14ac:dyDescent="0.25">
      <c r="A8" s="1" t="s">
        <v>16</v>
      </c>
      <c r="C8" s="2">
        <v>70000</v>
      </c>
      <c r="E8" s="2">
        <v>917339598</v>
      </c>
      <c r="G8" s="2">
        <v>912416148</v>
      </c>
      <c r="I8" s="2">
        <v>4923450</v>
      </c>
      <c r="K8" s="2">
        <v>70000</v>
      </c>
      <c r="M8" s="2">
        <v>917339598</v>
      </c>
      <c r="O8" s="2">
        <v>912416148</v>
      </c>
      <c r="Q8" s="2">
        <v>4923450</v>
      </c>
    </row>
    <row r="9" spans="1:17" x14ac:dyDescent="0.25">
      <c r="A9" s="1" t="s">
        <v>15</v>
      </c>
      <c r="C9" s="2">
        <v>1320000</v>
      </c>
      <c r="E9" s="2">
        <v>21883734114</v>
      </c>
      <c r="G9" s="2">
        <v>23517002382</v>
      </c>
      <c r="I9" s="5">
        <v>-1633268268</v>
      </c>
      <c r="K9" s="2">
        <v>1320000</v>
      </c>
      <c r="M9" s="2">
        <v>21883734114</v>
      </c>
      <c r="O9" s="2">
        <v>21975425207</v>
      </c>
      <c r="Q9" s="5">
        <v>-91691093</v>
      </c>
    </row>
    <row r="10" spans="1:17" x14ac:dyDescent="0.25">
      <c r="A10" s="1" t="s">
        <v>33</v>
      </c>
      <c r="C10" s="2">
        <v>15000</v>
      </c>
      <c r="E10" s="2">
        <v>13361590818</v>
      </c>
      <c r="G10" s="2">
        <v>13145342712</v>
      </c>
      <c r="I10" s="5">
        <v>216248106</v>
      </c>
      <c r="K10" s="2">
        <v>15000</v>
      </c>
      <c r="M10" s="2">
        <v>13361590818</v>
      </c>
      <c r="O10" s="2">
        <v>13011314762</v>
      </c>
      <c r="Q10" s="5">
        <v>350276056</v>
      </c>
    </row>
    <row r="11" spans="1:17" x14ac:dyDescent="0.25">
      <c r="A11" s="1" t="s">
        <v>45</v>
      </c>
      <c r="C11" s="2">
        <v>11000</v>
      </c>
      <c r="E11" s="2">
        <v>10096229922</v>
      </c>
      <c r="G11" s="2">
        <v>9923743066</v>
      </c>
      <c r="I11" s="5">
        <v>172486856</v>
      </c>
      <c r="K11" s="2">
        <v>11000</v>
      </c>
      <c r="M11" s="2">
        <v>10096229922</v>
      </c>
      <c r="O11" s="2">
        <v>9809879749</v>
      </c>
      <c r="Q11" s="5">
        <v>286350173</v>
      </c>
    </row>
    <row r="12" spans="1:17" x14ac:dyDescent="0.25">
      <c r="A12" s="1" t="s">
        <v>30</v>
      </c>
      <c r="C12" s="2">
        <v>23500</v>
      </c>
      <c r="E12" s="2">
        <v>22204103845</v>
      </c>
      <c r="G12" s="2">
        <v>22288362962</v>
      </c>
      <c r="I12" s="5">
        <v>-84259117</v>
      </c>
      <c r="K12" s="2">
        <v>23500</v>
      </c>
      <c r="M12" s="2">
        <v>22204103845</v>
      </c>
      <c r="O12" s="2">
        <v>22051123985</v>
      </c>
      <c r="Q12" s="5">
        <v>152979860</v>
      </c>
    </row>
    <row r="13" spans="1:17" x14ac:dyDescent="0.25">
      <c r="A13" s="1" t="s">
        <v>51</v>
      </c>
      <c r="C13" s="2">
        <v>1500</v>
      </c>
      <c r="E13" s="2">
        <v>1277182870</v>
      </c>
      <c r="G13" s="2">
        <v>1261002032</v>
      </c>
      <c r="I13" s="5">
        <v>16180838</v>
      </c>
      <c r="K13" s="2">
        <v>1500</v>
      </c>
      <c r="M13" s="2">
        <v>1277182870</v>
      </c>
      <c r="O13" s="2">
        <v>1198924500</v>
      </c>
      <c r="Q13" s="5">
        <v>78258370</v>
      </c>
    </row>
    <row r="14" spans="1:17" x14ac:dyDescent="0.25">
      <c r="A14" s="1" t="s">
        <v>42</v>
      </c>
      <c r="C14" s="2">
        <v>16850</v>
      </c>
      <c r="E14" s="2">
        <v>14154464018</v>
      </c>
      <c r="G14" s="2">
        <v>13918410058</v>
      </c>
      <c r="I14" s="5">
        <v>236053960</v>
      </c>
      <c r="K14" s="2">
        <v>16850</v>
      </c>
      <c r="M14" s="2">
        <v>14154464018</v>
      </c>
      <c r="O14" s="2">
        <v>13920082070</v>
      </c>
      <c r="Q14" s="5">
        <v>234381948</v>
      </c>
    </row>
    <row r="15" spans="1:17" x14ac:dyDescent="0.25">
      <c r="A15" s="1" t="s">
        <v>36</v>
      </c>
      <c r="C15" s="2">
        <v>1000</v>
      </c>
      <c r="E15" s="2">
        <v>914875234</v>
      </c>
      <c r="G15" s="2">
        <v>898125386</v>
      </c>
      <c r="I15" s="5">
        <v>16749848</v>
      </c>
      <c r="K15" s="2">
        <v>1000</v>
      </c>
      <c r="M15" s="2">
        <v>914875234</v>
      </c>
      <c r="O15" s="2">
        <v>898450905</v>
      </c>
      <c r="Q15" s="5">
        <v>16424329</v>
      </c>
    </row>
    <row r="16" spans="1:17" x14ac:dyDescent="0.25">
      <c r="A16" s="1" t="s">
        <v>39</v>
      </c>
      <c r="C16" s="2">
        <v>21000</v>
      </c>
      <c r="E16" s="2">
        <v>18432291892</v>
      </c>
      <c r="G16" s="2">
        <v>19032902422</v>
      </c>
      <c r="I16" s="5">
        <v>-600610530</v>
      </c>
      <c r="K16" s="2">
        <v>21000</v>
      </c>
      <c r="M16" s="2">
        <v>18432291892</v>
      </c>
      <c r="O16" s="2">
        <v>18445287000</v>
      </c>
      <c r="Q16" s="5">
        <v>-12995108</v>
      </c>
    </row>
    <row r="17" spans="1:17" x14ac:dyDescent="0.25">
      <c r="A17" s="1" t="s">
        <v>48</v>
      </c>
      <c r="C17" s="2">
        <v>13000</v>
      </c>
      <c r="E17" s="2">
        <v>11817097388</v>
      </c>
      <c r="G17" s="2">
        <v>11619185978</v>
      </c>
      <c r="I17" s="5">
        <v>197911410</v>
      </c>
      <c r="K17" s="2">
        <v>13000</v>
      </c>
      <c r="M17" s="2">
        <v>11817097388</v>
      </c>
      <c r="O17" s="2">
        <v>11504834962</v>
      </c>
      <c r="Q17" s="5">
        <v>312262426</v>
      </c>
    </row>
    <row r="18" spans="1:17" x14ac:dyDescent="0.25">
      <c r="A18" s="1" t="s">
        <v>26</v>
      </c>
      <c r="C18" s="2">
        <v>0</v>
      </c>
      <c r="E18" s="2">
        <v>0</v>
      </c>
      <c r="G18" s="2">
        <v>727546295</v>
      </c>
      <c r="I18" s="5">
        <v>-727546295</v>
      </c>
      <c r="K18" s="2">
        <v>0</v>
      </c>
      <c r="M18" s="2">
        <v>0</v>
      </c>
      <c r="O18" s="2">
        <v>0</v>
      </c>
      <c r="Q18" s="5">
        <v>0</v>
      </c>
    </row>
    <row r="19" spans="1:17" ht="23.25" thickBot="1" x14ac:dyDescent="0.3">
      <c r="E19" s="4">
        <f>SUM(E8:E18)</f>
        <v>115058909699</v>
      </c>
      <c r="G19" s="4">
        <f>SUM(G8:G18)</f>
        <v>117244039441</v>
      </c>
      <c r="I19" s="9">
        <f>SUM(I8:I18)</f>
        <v>-2185129742</v>
      </c>
      <c r="M19" s="4">
        <f>SUM(M8:M18)</f>
        <v>115058909699</v>
      </c>
      <c r="O19" s="4">
        <f>SUM(O8:O18)</f>
        <v>113727739288</v>
      </c>
      <c r="Q19" s="4">
        <f>SUM(Q8:Q18)</f>
        <v>1331170411</v>
      </c>
    </row>
    <row r="20" spans="1:17" ht="23.25" thickTop="1" x14ac:dyDescent="0.25"/>
    <row r="21" spans="1:17" x14ac:dyDescent="0.25">
      <c r="I21" s="2"/>
      <c r="Q21" s="2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rightToLeft="1" topLeftCell="A4" workbookViewId="0">
      <selection activeCell="M29" sqref="M29"/>
    </sheetView>
  </sheetViews>
  <sheetFormatPr defaultRowHeight="22.5" x14ac:dyDescent="0.25"/>
  <cols>
    <col min="1" max="1" width="30.8554687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57031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24" x14ac:dyDescent="0.25">
      <c r="A3" s="11" t="s">
        <v>71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4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24" x14ac:dyDescent="0.25">
      <c r="A6" s="12" t="s">
        <v>3</v>
      </c>
      <c r="C6" s="13" t="s">
        <v>73</v>
      </c>
      <c r="D6" s="13" t="s">
        <v>73</v>
      </c>
      <c r="E6" s="13" t="s">
        <v>73</v>
      </c>
      <c r="F6" s="13" t="s">
        <v>73</v>
      </c>
      <c r="G6" s="13" t="s">
        <v>73</v>
      </c>
      <c r="H6" s="13" t="s">
        <v>73</v>
      </c>
      <c r="I6" s="13" t="s">
        <v>73</v>
      </c>
      <c r="K6" s="13" t="s">
        <v>74</v>
      </c>
      <c r="L6" s="13" t="s">
        <v>74</v>
      </c>
      <c r="M6" s="13" t="s">
        <v>74</v>
      </c>
      <c r="N6" s="13" t="s">
        <v>74</v>
      </c>
      <c r="O6" s="13" t="s">
        <v>74</v>
      </c>
      <c r="P6" s="13" t="s">
        <v>74</v>
      </c>
      <c r="Q6" s="13" t="s">
        <v>74</v>
      </c>
    </row>
    <row r="7" spans="1:17" ht="24" x14ac:dyDescent="0.25">
      <c r="A7" s="13" t="s">
        <v>3</v>
      </c>
      <c r="C7" s="13" t="s">
        <v>7</v>
      </c>
      <c r="E7" s="13" t="s">
        <v>89</v>
      </c>
      <c r="G7" s="13" t="s">
        <v>90</v>
      </c>
      <c r="I7" s="13" t="s">
        <v>92</v>
      </c>
      <c r="K7" s="13" t="s">
        <v>7</v>
      </c>
      <c r="M7" s="13" t="s">
        <v>89</v>
      </c>
      <c r="O7" s="13" t="s">
        <v>90</v>
      </c>
      <c r="Q7" s="13" t="s">
        <v>92</v>
      </c>
    </row>
    <row r="8" spans="1:17" x14ac:dyDescent="0.25">
      <c r="A8" s="1" t="s">
        <v>15</v>
      </c>
      <c r="C8" s="2">
        <v>3358350</v>
      </c>
      <c r="E8" s="2">
        <v>58628122958</v>
      </c>
      <c r="G8" s="2">
        <v>53760073847</v>
      </c>
      <c r="I8" s="2">
        <v>4868049111</v>
      </c>
      <c r="K8" s="2">
        <v>10128511</v>
      </c>
      <c r="M8" s="2">
        <v>180699035738</v>
      </c>
      <c r="O8" s="2">
        <v>180404286813</v>
      </c>
      <c r="Q8" s="2">
        <v>294748925</v>
      </c>
    </row>
    <row r="9" spans="1:17" x14ac:dyDescent="0.25">
      <c r="A9" s="1" t="s">
        <v>93</v>
      </c>
      <c r="C9" s="2">
        <v>0</v>
      </c>
      <c r="E9" s="2">
        <v>0</v>
      </c>
      <c r="G9" s="2">
        <v>0</v>
      </c>
      <c r="I9" s="2">
        <v>0</v>
      </c>
      <c r="K9" s="2">
        <v>19934</v>
      </c>
      <c r="M9" s="2">
        <v>185132193</v>
      </c>
      <c r="O9" s="2">
        <v>186666946</v>
      </c>
      <c r="Q9" s="5">
        <v>-1534753</v>
      </c>
    </row>
    <row r="10" spans="1:17" x14ac:dyDescent="0.25">
      <c r="A10" s="1" t="s">
        <v>26</v>
      </c>
      <c r="C10" s="2">
        <v>20000</v>
      </c>
      <c r="E10" s="2">
        <v>20000000000</v>
      </c>
      <c r="G10" s="2">
        <v>19083880000</v>
      </c>
      <c r="I10" s="2">
        <v>916120000</v>
      </c>
      <c r="K10" s="2">
        <v>40000</v>
      </c>
      <c r="M10" s="2">
        <v>39083880000</v>
      </c>
      <c r="O10" s="2">
        <v>37070969898</v>
      </c>
      <c r="Q10" s="5">
        <v>2012910102</v>
      </c>
    </row>
    <row r="11" spans="1:17" x14ac:dyDescent="0.25">
      <c r="A11" s="1" t="s">
        <v>51</v>
      </c>
      <c r="C11" s="2">
        <v>1500</v>
      </c>
      <c r="E11" s="2">
        <v>1198924500</v>
      </c>
      <c r="G11" s="2">
        <v>1213504500</v>
      </c>
      <c r="I11" s="5">
        <v>-14580000</v>
      </c>
      <c r="K11" s="2">
        <v>3000</v>
      </c>
      <c r="M11" s="2">
        <v>2412429000</v>
      </c>
      <c r="O11" s="2">
        <v>2576015962</v>
      </c>
      <c r="Q11" s="5">
        <v>-163586962</v>
      </c>
    </row>
    <row r="12" spans="1:17" x14ac:dyDescent="0.25">
      <c r="A12" s="1" t="s">
        <v>39</v>
      </c>
      <c r="C12" s="2">
        <v>21000</v>
      </c>
      <c r="E12" s="2">
        <v>18445287000</v>
      </c>
      <c r="G12" s="2">
        <v>17508028040</v>
      </c>
      <c r="I12" s="2">
        <v>937258960</v>
      </c>
      <c r="K12" s="2">
        <v>129282</v>
      </c>
      <c r="M12" s="2">
        <v>108624955441</v>
      </c>
      <c r="O12" s="2">
        <v>106560582401</v>
      </c>
      <c r="Q12" s="5">
        <v>2064373040</v>
      </c>
    </row>
    <row r="13" spans="1:17" x14ac:dyDescent="0.25">
      <c r="A13" s="1" t="s">
        <v>30</v>
      </c>
      <c r="C13" s="2">
        <v>17460</v>
      </c>
      <c r="E13" s="2">
        <v>16512672780</v>
      </c>
      <c r="G13" s="2">
        <v>16010158614</v>
      </c>
      <c r="I13" s="2">
        <v>502514166</v>
      </c>
      <c r="K13" s="2">
        <v>19970</v>
      </c>
      <c r="M13" s="2">
        <v>18812724244</v>
      </c>
      <c r="O13" s="2">
        <v>18292274070</v>
      </c>
      <c r="Q13" s="5">
        <v>520450174</v>
      </c>
    </row>
    <row r="14" spans="1:17" x14ac:dyDescent="0.25">
      <c r="A14" s="1" t="s">
        <v>87</v>
      </c>
      <c r="C14" s="2">
        <v>0</v>
      </c>
      <c r="E14" s="2">
        <v>0</v>
      </c>
      <c r="G14" s="2">
        <v>0</v>
      </c>
      <c r="I14" s="2">
        <v>0</v>
      </c>
      <c r="K14" s="2">
        <v>1912</v>
      </c>
      <c r="M14" s="2">
        <v>1883865218</v>
      </c>
      <c r="O14" s="2">
        <v>1850244452</v>
      </c>
      <c r="Q14" s="5">
        <v>33620766</v>
      </c>
    </row>
    <row r="15" spans="1:17" x14ac:dyDescent="0.25">
      <c r="A15" s="1" t="s">
        <v>86</v>
      </c>
      <c r="C15" s="2">
        <v>0</v>
      </c>
      <c r="E15" s="2">
        <v>0</v>
      </c>
      <c r="G15" s="2">
        <v>0</v>
      </c>
      <c r="I15" s="2">
        <v>0</v>
      </c>
      <c r="K15" s="2">
        <v>15299</v>
      </c>
      <c r="M15" s="2">
        <v>15299000000</v>
      </c>
      <c r="O15" s="2">
        <v>15179776850</v>
      </c>
      <c r="Q15" s="5">
        <v>119223150</v>
      </c>
    </row>
    <row r="16" spans="1:17" x14ac:dyDescent="0.25">
      <c r="A16" s="1" t="s">
        <v>84</v>
      </c>
      <c r="C16" s="2">
        <v>0</v>
      </c>
      <c r="E16" s="2">
        <v>0</v>
      </c>
      <c r="G16" s="2">
        <v>0</v>
      </c>
      <c r="I16" s="2">
        <v>0</v>
      </c>
      <c r="K16" s="2">
        <v>10088</v>
      </c>
      <c r="M16" s="2">
        <v>10088000000</v>
      </c>
      <c r="O16" s="2">
        <v>10009909702</v>
      </c>
      <c r="Q16" s="5">
        <v>78090298</v>
      </c>
    </row>
    <row r="17" spans="1:17" x14ac:dyDescent="0.25">
      <c r="A17" s="1" t="s">
        <v>85</v>
      </c>
      <c r="C17" s="2">
        <v>0</v>
      </c>
      <c r="E17" s="2">
        <v>0</v>
      </c>
      <c r="G17" s="2">
        <v>0</v>
      </c>
      <c r="I17" s="2">
        <v>0</v>
      </c>
      <c r="K17" s="2">
        <v>4770</v>
      </c>
      <c r="M17" s="2">
        <v>4538940462</v>
      </c>
      <c r="O17" s="2">
        <v>4450445155</v>
      </c>
      <c r="Q17" s="5">
        <v>88495307</v>
      </c>
    </row>
    <row r="18" spans="1:17" x14ac:dyDescent="0.25">
      <c r="A18" s="1" t="s">
        <v>83</v>
      </c>
      <c r="C18" s="2">
        <v>0</v>
      </c>
      <c r="E18" s="2">
        <v>0</v>
      </c>
      <c r="G18" s="2">
        <v>0</v>
      </c>
      <c r="I18" s="2">
        <v>0</v>
      </c>
      <c r="K18" s="2">
        <v>2499</v>
      </c>
      <c r="M18" s="2">
        <v>2427650129</v>
      </c>
      <c r="O18" s="2">
        <v>2379192792</v>
      </c>
      <c r="Q18" s="5">
        <v>48457337</v>
      </c>
    </row>
    <row r="19" spans="1:17" x14ac:dyDescent="0.25">
      <c r="A19" s="1" t="s">
        <v>45</v>
      </c>
      <c r="C19" s="2">
        <v>0</v>
      </c>
      <c r="E19" s="2">
        <v>0</v>
      </c>
      <c r="G19" s="2">
        <v>0</v>
      </c>
      <c r="I19" s="2">
        <v>0</v>
      </c>
      <c r="K19" s="2">
        <v>9639</v>
      </c>
      <c r="M19" s="2">
        <v>8480236851</v>
      </c>
      <c r="O19" s="2">
        <v>8428120692</v>
      </c>
      <c r="Q19" s="5">
        <v>52116159</v>
      </c>
    </row>
    <row r="20" spans="1:17" x14ac:dyDescent="0.25">
      <c r="A20" s="1" t="s">
        <v>88</v>
      </c>
      <c r="C20" s="2">
        <v>0</v>
      </c>
      <c r="E20" s="2">
        <v>0</v>
      </c>
      <c r="G20" s="2">
        <v>0</v>
      </c>
      <c r="I20" s="2">
        <v>0</v>
      </c>
      <c r="K20" s="2">
        <v>72866</v>
      </c>
      <c r="M20" s="2">
        <v>72866000000</v>
      </c>
      <c r="O20" s="2">
        <v>70116587981</v>
      </c>
      <c r="Q20" s="5">
        <v>2749412019</v>
      </c>
    </row>
    <row r="21" spans="1:17" x14ac:dyDescent="0.25">
      <c r="A21" s="1" t="s">
        <v>82</v>
      </c>
      <c r="C21" s="2">
        <v>0</v>
      </c>
      <c r="E21" s="2">
        <v>0</v>
      </c>
      <c r="G21" s="2">
        <v>0</v>
      </c>
      <c r="I21" s="2">
        <v>0</v>
      </c>
      <c r="K21" s="2">
        <v>5000</v>
      </c>
      <c r="M21" s="2">
        <v>5000000000</v>
      </c>
      <c r="O21" s="2">
        <v>4847897724</v>
      </c>
      <c r="Q21" s="5">
        <v>152102276</v>
      </c>
    </row>
    <row r="22" spans="1:17" x14ac:dyDescent="0.25">
      <c r="A22" s="1" t="s">
        <v>81</v>
      </c>
      <c r="C22" s="2">
        <v>0</v>
      </c>
      <c r="E22" s="2">
        <v>0</v>
      </c>
      <c r="G22" s="2">
        <v>0</v>
      </c>
      <c r="I22" s="2">
        <v>0</v>
      </c>
      <c r="K22" s="2">
        <v>200</v>
      </c>
      <c r="M22" s="2">
        <v>199549300</v>
      </c>
      <c r="O22" s="2">
        <v>193331758</v>
      </c>
      <c r="Q22" s="5">
        <v>6217542</v>
      </c>
    </row>
    <row r="23" spans="1:17" ht="23.25" thickBot="1" x14ac:dyDescent="0.3">
      <c r="E23" s="4">
        <f>SUM(E8:E22)</f>
        <v>114785007238</v>
      </c>
      <c r="G23" s="4">
        <f>SUM(G8:G22)</f>
        <v>107575645001</v>
      </c>
      <c r="I23" s="4">
        <f>SUM(I8:I22)</f>
        <v>7209362237</v>
      </c>
      <c r="M23" s="4">
        <f>SUM(M8:M22)</f>
        <v>470601398576</v>
      </c>
      <c r="O23" s="4">
        <f>SUM(O8:O22)</f>
        <v>462546303196</v>
      </c>
      <c r="Q23" s="4">
        <f>SUM(Q8:Q22)</f>
        <v>8055095380</v>
      </c>
    </row>
    <row r="24" spans="1:17" ht="23.25" thickTop="1" x14ac:dyDescent="0.25">
      <c r="I24" s="2"/>
      <c r="Q24" s="2"/>
    </row>
    <row r="25" spans="1:17" x14ac:dyDescent="0.25">
      <c r="I25" s="2"/>
      <c r="Q25" s="2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"/>
  <sheetViews>
    <sheetView rightToLeft="1" workbookViewId="0">
      <selection activeCell="K20" sqref="K20"/>
    </sheetView>
  </sheetViews>
  <sheetFormatPr defaultRowHeight="22.5" x14ac:dyDescent="0.25"/>
  <cols>
    <col min="1" max="1" width="28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4.140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24" x14ac:dyDescent="0.25">
      <c r="A3" s="11" t="s">
        <v>71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4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6" spans="1:21" ht="24" x14ac:dyDescent="0.25">
      <c r="A6" s="12" t="s">
        <v>3</v>
      </c>
      <c r="C6" s="13" t="s">
        <v>73</v>
      </c>
      <c r="D6" s="13" t="s">
        <v>73</v>
      </c>
      <c r="E6" s="13" t="s">
        <v>73</v>
      </c>
      <c r="F6" s="13" t="s">
        <v>73</v>
      </c>
      <c r="G6" s="13" t="s">
        <v>73</v>
      </c>
      <c r="H6" s="13" t="s">
        <v>73</v>
      </c>
      <c r="I6" s="13" t="s">
        <v>73</v>
      </c>
      <c r="J6" s="13" t="s">
        <v>73</v>
      </c>
      <c r="K6" s="13" t="s">
        <v>73</v>
      </c>
      <c r="M6" s="13" t="s">
        <v>74</v>
      </c>
      <c r="N6" s="13" t="s">
        <v>74</v>
      </c>
      <c r="O6" s="13" t="s">
        <v>74</v>
      </c>
      <c r="P6" s="13" t="s">
        <v>74</v>
      </c>
      <c r="Q6" s="13" t="s">
        <v>74</v>
      </c>
      <c r="R6" s="13" t="s">
        <v>74</v>
      </c>
      <c r="S6" s="13" t="s">
        <v>74</v>
      </c>
      <c r="T6" s="13" t="s">
        <v>74</v>
      </c>
      <c r="U6" s="13" t="s">
        <v>74</v>
      </c>
    </row>
    <row r="7" spans="1:21" ht="24" x14ac:dyDescent="0.25">
      <c r="A7" s="13" t="s">
        <v>3</v>
      </c>
      <c r="C7" s="13" t="s">
        <v>94</v>
      </c>
      <c r="E7" s="13" t="s">
        <v>95</v>
      </c>
      <c r="G7" s="13" t="s">
        <v>96</v>
      </c>
      <c r="I7" s="13" t="s">
        <v>60</v>
      </c>
      <c r="K7" s="13" t="s">
        <v>97</v>
      </c>
      <c r="M7" s="13" t="s">
        <v>94</v>
      </c>
      <c r="O7" s="13" t="s">
        <v>95</v>
      </c>
      <c r="Q7" s="13" t="s">
        <v>96</v>
      </c>
      <c r="S7" s="13" t="s">
        <v>60</v>
      </c>
      <c r="U7" s="13" t="s">
        <v>97</v>
      </c>
    </row>
    <row r="8" spans="1:21" x14ac:dyDescent="0.25">
      <c r="A8" s="1" t="s">
        <v>15</v>
      </c>
      <c r="C8" s="2">
        <v>0</v>
      </c>
      <c r="E8" s="5">
        <v>-1633268268</v>
      </c>
      <c r="G8" s="2">
        <v>4868049111</v>
      </c>
      <c r="I8" s="2">
        <v>3234780843</v>
      </c>
      <c r="K8" s="6">
        <v>0.99848027796529515</v>
      </c>
      <c r="M8" s="2">
        <v>0</v>
      </c>
      <c r="O8" s="5">
        <v>-91691093</v>
      </c>
      <c r="Q8" s="2">
        <v>294748925</v>
      </c>
      <c r="S8" s="2">
        <v>203057832</v>
      </c>
      <c r="U8" s="6">
        <v>0.98358559469895468</v>
      </c>
    </row>
    <row r="9" spans="1:21" x14ac:dyDescent="0.25">
      <c r="A9" s="1" t="s">
        <v>93</v>
      </c>
      <c r="C9" s="2">
        <v>0</v>
      </c>
      <c r="E9" s="2">
        <v>0</v>
      </c>
      <c r="G9" s="2">
        <v>0</v>
      </c>
      <c r="I9" s="2">
        <v>0</v>
      </c>
      <c r="K9" s="6">
        <v>0</v>
      </c>
      <c r="M9" s="2">
        <v>0</v>
      </c>
      <c r="O9" s="2">
        <v>0</v>
      </c>
      <c r="Q9" s="5">
        <v>-1534753</v>
      </c>
      <c r="S9" s="5">
        <v>-1534753</v>
      </c>
      <c r="U9" s="6">
        <v>-7.4341429106807603E-3</v>
      </c>
    </row>
    <row r="10" spans="1:21" x14ac:dyDescent="0.25">
      <c r="A10" s="1" t="s">
        <v>16</v>
      </c>
      <c r="C10" s="2">
        <v>0</v>
      </c>
      <c r="E10" s="2">
        <v>4923450</v>
      </c>
      <c r="G10" s="2">
        <v>0</v>
      </c>
      <c r="I10" s="2">
        <v>4923450</v>
      </c>
      <c r="K10" s="6">
        <v>1.5197220347048508E-3</v>
      </c>
      <c r="M10" s="2">
        <v>0</v>
      </c>
      <c r="O10" s="2">
        <v>4923450</v>
      </c>
      <c r="Q10" s="2">
        <v>0</v>
      </c>
      <c r="S10" s="2">
        <v>4923450</v>
      </c>
      <c r="U10" s="6">
        <v>2.3848548211726051E-2</v>
      </c>
    </row>
    <row r="11" spans="1:21" ht="23.25" thickBot="1" x14ac:dyDescent="0.3">
      <c r="C11" s="4">
        <f>SUM(C8:C10)</f>
        <v>0</v>
      </c>
      <c r="E11" s="9">
        <f>SUM(E8:E10)</f>
        <v>-1628344818</v>
      </c>
      <c r="G11" s="4">
        <f>SUM(G8:G10)</f>
        <v>4868049111</v>
      </c>
      <c r="I11" s="4">
        <f>SUM(I8:I10)</f>
        <v>3239704293</v>
      </c>
      <c r="K11" s="10">
        <f>SUM(K8:K10)</f>
        <v>1</v>
      </c>
      <c r="M11" s="4">
        <f>SUM(M8:M10)</f>
        <v>0</v>
      </c>
      <c r="O11" s="9">
        <f>SUM(O8:O10)</f>
        <v>-86767643</v>
      </c>
      <c r="Q11" s="4">
        <f>SUM(Q8:Q10)</f>
        <v>293214172</v>
      </c>
      <c r="S11" s="4">
        <f>SUM(S8:S10)</f>
        <v>206446529</v>
      </c>
      <c r="U11" s="10">
        <f>SUM(U8:U10)</f>
        <v>1</v>
      </c>
    </row>
    <row r="12" spans="1:21" ht="23.25" thickTop="1" x14ac:dyDescent="0.25"/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اوراق مشارکت</vt:lpstr>
      <vt:lpstr>سپرده </vt:lpstr>
      <vt:lpstr>جمع درآمدها</vt:lpstr>
      <vt:lpstr>سود اوراق بهادار و سپرده بانکی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2020-01-26T10:37:24Z</dcterms:created>
  <dcterms:modified xsi:type="dcterms:W3CDTF">2020-01-28T08:49:08Z</dcterms:modified>
</cp:coreProperties>
</file>