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بهمن 98\تارنما\"/>
    </mc:Choice>
  </mc:AlternateContent>
  <bookViews>
    <workbookView xWindow="0" yWindow="0" windowWidth="28800" windowHeight="12435" tabRatio="842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ناشی از تغییر قیمت اوراق " sheetId="9" r:id="rId7"/>
    <sheet name="درآمد ناشی از فروش " sheetId="10" r:id="rId8"/>
    <sheet name="سرمایه‌گذاری در سهام " sheetId="11" r:id="rId9"/>
    <sheet name="سرمایه‌گذاری در اوراق بهادار " sheetId="12" r:id="rId10"/>
    <sheet name="درآمد سپرده بانکی " sheetId="13" r:id="rId11"/>
  </sheets>
  <calcPr calcId="152511"/>
</workbook>
</file>

<file path=xl/calcChain.xml><?xml version="1.0" encoding="utf-8"?>
<calcChain xmlns="http://schemas.openxmlformats.org/spreadsheetml/2006/main">
  <c r="G10" i="15" l="1"/>
  <c r="E10" i="15"/>
  <c r="C10" i="15"/>
  <c r="Q29" i="12"/>
  <c r="I29" i="12"/>
  <c r="O29" i="12"/>
  <c r="M29" i="12"/>
  <c r="K29" i="12"/>
  <c r="G29" i="12"/>
  <c r="E29" i="12"/>
  <c r="C29" i="12"/>
  <c r="U11" i="11"/>
  <c r="S11" i="11"/>
  <c r="K11" i="11"/>
  <c r="I11" i="11"/>
  <c r="Q11" i="11"/>
  <c r="O11" i="11"/>
  <c r="C11" i="11"/>
  <c r="M11" i="11"/>
  <c r="G11" i="11"/>
  <c r="E11" i="11"/>
  <c r="Q29" i="10"/>
  <c r="O29" i="10"/>
  <c r="M29" i="10"/>
  <c r="I29" i="10"/>
  <c r="G29" i="10"/>
  <c r="E29" i="10"/>
  <c r="I21" i="9"/>
  <c r="Q21" i="9"/>
  <c r="O21" i="9"/>
  <c r="M21" i="9"/>
  <c r="G21" i="9"/>
  <c r="E21" i="9"/>
  <c r="S10" i="7"/>
  <c r="Q10" i="7"/>
  <c r="O10" i="7"/>
  <c r="M10" i="7"/>
  <c r="K10" i="7"/>
  <c r="I10" i="7"/>
  <c r="S10" i="6"/>
  <c r="K10" i="6"/>
  <c r="Q10" i="6"/>
  <c r="O10" i="6"/>
  <c r="M10" i="6"/>
  <c r="AK20" i="3"/>
  <c r="AI20" i="3"/>
  <c r="AG20" i="3"/>
  <c r="AA20" i="3"/>
  <c r="W20" i="3"/>
  <c r="S20" i="3"/>
  <c r="Q20" i="3"/>
  <c r="Y11" i="1"/>
  <c r="W11" i="1"/>
  <c r="U11" i="1"/>
  <c r="O11" i="1"/>
  <c r="K11" i="1"/>
  <c r="G11" i="1"/>
  <c r="E11" i="1"/>
</calcChain>
</file>

<file path=xl/sharedStrings.xml><?xml version="1.0" encoding="utf-8"?>
<sst xmlns="http://schemas.openxmlformats.org/spreadsheetml/2006/main" count="460" uniqueCount="116">
  <si>
    <t>صندوق سرمایه‌گذاری اختصاصی بازارگردانی مفید</t>
  </si>
  <si>
    <t>صورت وضعیت پورتفوی</t>
  </si>
  <si>
    <t>برای ماه منتهی به 1398/11/30</t>
  </si>
  <si>
    <t>نام شرکت</t>
  </si>
  <si>
    <t>1398/10/30</t>
  </si>
  <si>
    <t>تغییرات طی دوره</t>
  </si>
  <si>
    <t>1398/11/30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</si>
  <si>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</si>
  <si>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</si>
  <si>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</si>
  <si>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</si>
  <si>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</si>
  <si>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</si>
  <si>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</si>
  <si>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</si>
  <si>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 پشتوانه طلای مفید</t>
  </si>
  <si>
    <t>غلتک سازان سپاهان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</si>
  <si>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</si>
  <si>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</si>
  <si>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</si>
  <si>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</si>
  <si>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</si>
  <si>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</si>
  <si>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</si>
  <si>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</si>
  <si>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</si>
  <si>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اسنادخزانه-م15بودجه97-990224</t>
  </si>
  <si>
    <t>بله</t>
  </si>
  <si>
    <t>1398/03/28</t>
  </si>
  <si>
    <t>1399/02/24</t>
  </si>
  <si>
    <t>اسنادخزانه-م24بودجه96-990625</t>
  </si>
  <si>
    <t>1397/04/11</t>
  </si>
  <si>
    <t>1399/06/25</t>
  </si>
  <si>
    <t>اسنادخزانه-م2بودجه98-990430</t>
  </si>
  <si>
    <t>1398/07/10</t>
  </si>
  <si>
    <t>1399/04/30</t>
  </si>
  <si>
    <t>اسنادخزانه-م3بودجه97-990721</t>
  </si>
  <si>
    <t>1397/07/25</t>
  </si>
  <si>
    <t>1399/07/21</t>
  </si>
  <si>
    <t>اسنادخزانه-م4بودجه97-991022</t>
  </si>
  <si>
    <t>1397/06/21</t>
  </si>
  <si>
    <t>1399/10/22</t>
  </si>
  <si>
    <t>اسنادخزانه-م6بودجه97-990423</t>
  </si>
  <si>
    <t>1397/07/10</t>
  </si>
  <si>
    <t>1399/04/23</t>
  </si>
  <si>
    <t>اسنادخزانه-م9بودجه97-990513</t>
  </si>
  <si>
    <t>1397/07/24</t>
  </si>
  <si>
    <t>1399/05/13</t>
  </si>
  <si>
    <t>صکوک اجاره مخابرات-3 ماهه 16%</t>
  </si>
  <si>
    <t>1397/02/30</t>
  </si>
  <si>
    <t>1401/02/30</t>
  </si>
  <si>
    <t>اسنادخزانه-م7بودجه98-000719</t>
  </si>
  <si>
    <t>1398/07/16</t>
  </si>
  <si>
    <t>1400/07/19</t>
  </si>
  <si>
    <t>اسنادخزانه-م20بودجه97-000324</t>
  </si>
  <si>
    <t>1398/03/21</t>
  </si>
  <si>
    <t>1400/03/24</t>
  </si>
  <si>
    <t>اسنادخزانه-م18بودجه97-000525</t>
  </si>
  <si>
    <t>1398/03/22</t>
  </si>
  <si>
    <t>1400/05/25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</si>
  <si>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</si>
  <si>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</si>
  <si>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</si>
  <si>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</si>
  <si>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</si>
  <si>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</si>
  <si>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</si>
  <si>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</si>
  <si>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</si>
  <si>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ملت هفت تیر</t>
  </si>
  <si>
    <t>8537212257</t>
  </si>
  <si>
    <t>سپرده کوتاه مدت</t>
  </si>
  <si>
    <t>1397/08/14</t>
  </si>
  <si>
    <t>ملت باجه کارگزاری مفید</t>
  </si>
  <si>
    <t>8568491984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</si>
  <si>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</si>
  <si>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</si>
  <si>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</si>
  <si>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</si>
  <si>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</si>
  <si>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</si>
  <si>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</si>
  <si>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</si>
  <si>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</si>
  <si>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</si>
  <si>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</si>
  <si>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اسناد خزانه اسلامی971228</t>
  </si>
  <si>
    <t/>
  </si>
  <si>
    <t>اسنادخزانه-م8بودجه97-980723</t>
  </si>
  <si>
    <t>اسنادخزانه-م5بودجه97-980523</t>
  </si>
  <si>
    <t>اسنادخزانه-م15بودجه96-980820</t>
  </si>
  <si>
    <t>اسنادخزانه-م13بودجه96-981016</t>
  </si>
  <si>
    <t>اسنادخزانه-م9بودجه96-980411</t>
  </si>
  <si>
    <t>اسنادخزانه-م12بودجه96-981114</t>
  </si>
  <si>
    <t>اسنادخزانه-م8بودجه96-980411</t>
  </si>
  <si>
    <t>اسنادخزانه-م4بودجه96-980820</t>
  </si>
  <si>
    <t>اسنادخزانه-م7بودجه97-980627</t>
  </si>
  <si>
    <t>بهای فروش</t>
  </si>
  <si>
    <t>ارزش دفتری</t>
  </si>
  <si>
    <t>سود و زیان ناشی از تغییر قیمت</t>
  </si>
  <si>
    <t>سود و زیان ناشی از فروش</t>
  </si>
  <si>
    <t>همکاران سیستم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</si>
  <si>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</si>
  <si>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</si>
  <si>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</si>
  <si>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</si>
  <si>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</si>
  <si>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</si>
  <si>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</si>
  <si>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</si>
  <si>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</si>
  <si>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</si>
  <si>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</si>
  <si>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</si>
  <si>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</si>
  <si>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1398/11/01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</si>
</sst>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name val="Calibri"/>
      <family val="2"/>
    </font>
    <font>
      <sz val="14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37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43</xdr:row>
      <xdr:rowOff>90712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14000" y="0"/>
          <a:ext cx="7772400" cy="8282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90" zoomScaleNormal="100" zoomScaleSheetLayoutView="90" workbookViewId="0">
      <selection activeCell="P30" sqref="P30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"/>
  <sheetViews>
    <sheetView rightToLeft="1" workbookViewId="0">
      <selection activeCell="M24" sqref="M24"/>
    </sheetView>
  </sheetViews>
  <sheetFormatPr defaultRowHeight="22.5" x14ac:dyDescent="0.25"/>
  <cols>
    <col min="1" max="1" width="31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4" x14ac:dyDescent="0.25">
      <c r="A3" s="11" t="s">
        <v>77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24" x14ac:dyDescent="0.25">
      <c r="A6" s="12" t="s">
        <v>81</v>
      </c>
      <c r="C6" s="13" t="s">
        <v>79</v>
      </c>
      <c r="D6" s="13" t="s">
        <v>79</v>
      </c>
      <c r="E6" s="13" t="s">
        <v>79</v>
      </c>
      <c r="F6" s="13" t="s">
        <v>79</v>
      </c>
      <c r="G6" s="13" t="s">
        <v>79</v>
      </c>
      <c r="H6" s="13" t="s">
        <v>79</v>
      </c>
      <c r="I6" s="13" t="s">
        <v>79</v>
      </c>
      <c r="K6" s="13" t="s">
        <v>80</v>
      </c>
      <c r="L6" s="13" t="s">
        <v>80</v>
      </c>
      <c r="M6" s="13" t="s">
        <v>80</v>
      </c>
      <c r="N6" s="13" t="s">
        <v>80</v>
      </c>
      <c r="O6" s="13" t="s">
        <v>80</v>
      </c>
      <c r="P6" s="13" t="s">
        <v>80</v>
      </c>
      <c r="Q6" s="13" t="s">
        <v>80</v>
      </c>
    </row>
    <row r="7" spans="1:17" ht="24" x14ac:dyDescent="0.25">
      <c r="A7" s="13" t="s">
        <v>81</v>
      </c>
      <c r="C7" s="13" t="s">
        <v>106</v>
      </c>
      <c r="E7" s="13" t="s">
        <v>103</v>
      </c>
      <c r="G7" s="13" t="s">
        <v>104</v>
      </c>
      <c r="I7" s="13" t="s">
        <v>107</v>
      </c>
      <c r="K7" s="13" t="s">
        <v>106</v>
      </c>
      <c r="M7" s="13" t="s">
        <v>103</v>
      </c>
      <c r="O7" s="13" t="s">
        <v>104</v>
      </c>
      <c r="Q7" s="13" t="s">
        <v>107</v>
      </c>
    </row>
    <row r="8" spans="1:17" x14ac:dyDescent="0.25">
      <c r="A8" s="1" t="s">
        <v>30</v>
      </c>
      <c r="C8" s="2">
        <v>0</v>
      </c>
      <c r="E8" s="8">
        <v>-350276056</v>
      </c>
      <c r="G8" s="2">
        <v>418941238</v>
      </c>
      <c r="I8" s="2">
        <v>68665182</v>
      </c>
      <c r="K8" s="2">
        <v>0</v>
      </c>
      <c r="M8" s="2">
        <v>0</v>
      </c>
      <c r="O8" s="2">
        <v>418941238</v>
      </c>
      <c r="Q8" s="2">
        <v>418941238</v>
      </c>
    </row>
    <row r="9" spans="1:17" x14ac:dyDescent="0.25">
      <c r="A9" s="1" t="s">
        <v>39</v>
      </c>
      <c r="C9" s="2">
        <v>0</v>
      </c>
      <c r="E9" s="8">
        <v>-234381947</v>
      </c>
      <c r="G9" s="2">
        <v>376578338</v>
      </c>
      <c r="I9" s="2">
        <v>142196391</v>
      </c>
      <c r="K9" s="2">
        <v>0</v>
      </c>
      <c r="M9" s="2">
        <v>0</v>
      </c>
      <c r="O9" s="2">
        <v>376578338</v>
      </c>
      <c r="Q9" s="2">
        <v>376578338</v>
      </c>
    </row>
    <row r="10" spans="1:17" x14ac:dyDescent="0.25">
      <c r="A10" s="1" t="s">
        <v>42</v>
      </c>
      <c r="C10" s="2">
        <v>0</v>
      </c>
      <c r="E10" s="8">
        <v>-286350179</v>
      </c>
      <c r="G10" s="2">
        <v>348985555</v>
      </c>
      <c r="I10" s="2">
        <v>62635376</v>
      </c>
      <c r="K10" s="2">
        <v>0</v>
      </c>
      <c r="M10" s="2">
        <v>0</v>
      </c>
      <c r="O10" s="2">
        <v>401101714</v>
      </c>
      <c r="Q10" s="2">
        <v>401101714</v>
      </c>
    </row>
    <row r="11" spans="1:17" x14ac:dyDescent="0.25">
      <c r="A11" s="1" t="s">
        <v>45</v>
      </c>
      <c r="C11" s="2">
        <v>0</v>
      </c>
      <c r="E11" s="8">
        <v>-312262427</v>
      </c>
      <c r="G11" s="2">
        <v>387436693</v>
      </c>
      <c r="I11" s="2">
        <v>75174266</v>
      </c>
      <c r="K11" s="2">
        <v>0</v>
      </c>
      <c r="M11" s="2">
        <v>0</v>
      </c>
      <c r="O11" s="2">
        <v>387436693</v>
      </c>
      <c r="Q11" s="2">
        <v>387436693</v>
      </c>
    </row>
    <row r="12" spans="1:17" x14ac:dyDescent="0.25">
      <c r="A12" s="1" t="s">
        <v>26</v>
      </c>
      <c r="C12" s="2">
        <v>0</v>
      </c>
      <c r="E12" s="8">
        <v>-25563914</v>
      </c>
      <c r="G12" s="2">
        <v>213384171</v>
      </c>
      <c r="I12" s="2">
        <v>187820257</v>
      </c>
      <c r="K12" s="2">
        <v>0</v>
      </c>
      <c r="M12" s="2">
        <v>127415945</v>
      </c>
      <c r="O12" s="2">
        <v>733834345</v>
      </c>
      <c r="Q12" s="2">
        <v>861250290</v>
      </c>
    </row>
    <row r="13" spans="1:17" x14ac:dyDescent="0.25">
      <c r="A13" s="1" t="s">
        <v>54</v>
      </c>
      <c r="C13" s="2">
        <v>0</v>
      </c>
      <c r="E13" s="8">
        <v>57411175</v>
      </c>
      <c r="G13" s="2">
        <v>4326011</v>
      </c>
      <c r="I13" s="2">
        <v>61737186</v>
      </c>
      <c r="K13" s="2">
        <v>0</v>
      </c>
      <c r="M13" s="2">
        <v>57411175</v>
      </c>
      <c r="O13" s="2">
        <v>4326011</v>
      </c>
      <c r="Q13" s="2">
        <v>61737186</v>
      </c>
    </row>
    <row r="14" spans="1:17" x14ac:dyDescent="0.25">
      <c r="A14" s="1" t="s">
        <v>33</v>
      </c>
      <c r="C14" s="2">
        <v>0</v>
      </c>
      <c r="E14" s="8">
        <v>-16424330</v>
      </c>
      <c r="G14" s="2">
        <v>21882594</v>
      </c>
      <c r="I14" s="2">
        <v>5458264</v>
      </c>
      <c r="K14" s="2">
        <v>0</v>
      </c>
      <c r="M14" s="2">
        <v>0</v>
      </c>
      <c r="O14" s="2">
        <v>21882594</v>
      </c>
      <c r="Q14" s="2">
        <v>21882594</v>
      </c>
    </row>
    <row r="15" spans="1:17" x14ac:dyDescent="0.25">
      <c r="A15" s="1" t="s">
        <v>95</v>
      </c>
      <c r="C15" s="2">
        <v>0</v>
      </c>
      <c r="E15" s="8">
        <v>0</v>
      </c>
      <c r="G15" s="2">
        <v>0</v>
      </c>
      <c r="I15" s="2">
        <v>0</v>
      </c>
      <c r="K15" s="2">
        <v>0</v>
      </c>
      <c r="M15" s="2">
        <v>0</v>
      </c>
      <c r="O15" s="2">
        <v>33620766</v>
      </c>
      <c r="Q15" s="2">
        <v>33620766</v>
      </c>
    </row>
    <row r="16" spans="1:17" x14ac:dyDescent="0.25">
      <c r="A16" s="1" t="s">
        <v>94</v>
      </c>
      <c r="C16" s="2">
        <v>0</v>
      </c>
      <c r="E16" s="8">
        <v>0</v>
      </c>
      <c r="G16" s="2">
        <v>0</v>
      </c>
      <c r="I16" s="2">
        <v>0</v>
      </c>
      <c r="K16" s="2">
        <v>0</v>
      </c>
      <c r="M16" s="2">
        <v>0</v>
      </c>
      <c r="O16" s="2">
        <v>119223150</v>
      </c>
      <c r="Q16" s="2">
        <v>119223150</v>
      </c>
    </row>
    <row r="17" spans="1:17" x14ac:dyDescent="0.25">
      <c r="A17" s="1" t="s">
        <v>92</v>
      </c>
      <c r="C17" s="2">
        <v>0</v>
      </c>
      <c r="E17" s="8">
        <v>0</v>
      </c>
      <c r="G17" s="2">
        <v>0</v>
      </c>
      <c r="I17" s="2">
        <v>0</v>
      </c>
      <c r="K17" s="2">
        <v>0</v>
      </c>
      <c r="M17" s="2">
        <v>0</v>
      </c>
      <c r="O17" s="2">
        <v>78090298</v>
      </c>
      <c r="Q17" s="2">
        <v>78090298</v>
      </c>
    </row>
    <row r="18" spans="1:17" x14ac:dyDescent="0.25">
      <c r="A18" s="1" t="s">
        <v>93</v>
      </c>
      <c r="C18" s="2">
        <v>0</v>
      </c>
      <c r="E18" s="8">
        <v>0</v>
      </c>
      <c r="G18" s="2">
        <v>0</v>
      </c>
      <c r="I18" s="2">
        <v>0</v>
      </c>
      <c r="K18" s="2">
        <v>0</v>
      </c>
      <c r="M18" s="2">
        <v>0</v>
      </c>
      <c r="O18" s="2">
        <v>88495307</v>
      </c>
      <c r="Q18" s="2">
        <v>88495307</v>
      </c>
    </row>
    <row r="19" spans="1:17" x14ac:dyDescent="0.25">
      <c r="A19" s="1" t="s">
        <v>91</v>
      </c>
      <c r="C19" s="2">
        <v>0</v>
      </c>
      <c r="E19" s="8">
        <v>0</v>
      </c>
      <c r="G19" s="2">
        <v>0</v>
      </c>
      <c r="I19" s="2">
        <v>0</v>
      </c>
      <c r="K19" s="2">
        <v>0</v>
      </c>
      <c r="M19" s="2">
        <v>0</v>
      </c>
      <c r="O19" s="2">
        <v>2012910102</v>
      </c>
      <c r="Q19" s="2">
        <v>2012910102</v>
      </c>
    </row>
    <row r="20" spans="1:17" x14ac:dyDescent="0.25">
      <c r="A20" s="1" t="s">
        <v>90</v>
      </c>
      <c r="C20" s="2">
        <v>0</v>
      </c>
      <c r="E20" s="8">
        <v>0</v>
      </c>
      <c r="G20" s="2">
        <v>0</v>
      </c>
      <c r="I20" s="2">
        <v>0</v>
      </c>
      <c r="K20" s="2">
        <v>0</v>
      </c>
      <c r="M20" s="2">
        <v>0</v>
      </c>
      <c r="O20" s="2">
        <v>48457337</v>
      </c>
      <c r="Q20" s="2">
        <v>48457337</v>
      </c>
    </row>
    <row r="21" spans="1:17" x14ac:dyDescent="0.25">
      <c r="A21" s="1" t="s">
        <v>48</v>
      </c>
      <c r="C21" s="2">
        <v>20257966</v>
      </c>
      <c r="E21" s="2">
        <v>14612898</v>
      </c>
      <c r="G21" s="2">
        <v>0</v>
      </c>
      <c r="I21" s="2">
        <v>34870864</v>
      </c>
      <c r="K21" s="2">
        <v>160338868</v>
      </c>
      <c r="M21" s="2">
        <v>92871268</v>
      </c>
      <c r="O21" s="8">
        <v>-163586962</v>
      </c>
      <c r="Q21" s="2">
        <v>89623174</v>
      </c>
    </row>
    <row r="22" spans="1:17" x14ac:dyDescent="0.25">
      <c r="A22" s="1" t="s">
        <v>36</v>
      </c>
      <c r="C22" s="2">
        <v>0</v>
      </c>
      <c r="E22" s="2">
        <v>277020015</v>
      </c>
      <c r="G22" s="2">
        <v>0</v>
      </c>
      <c r="I22" s="2">
        <v>277020015</v>
      </c>
      <c r="K22" s="2">
        <v>0</v>
      </c>
      <c r="M22" s="2">
        <v>264024907</v>
      </c>
      <c r="O22" s="2">
        <v>2064373040</v>
      </c>
      <c r="Q22" s="2">
        <v>2328397947</v>
      </c>
    </row>
    <row r="23" spans="1:17" x14ac:dyDescent="0.25">
      <c r="A23" s="1" t="s">
        <v>96</v>
      </c>
      <c r="C23" s="2">
        <v>0</v>
      </c>
      <c r="E23" s="2">
        <v>0</v>
      </c>
      <c r="G23" s="2">
        <v>0</v>
      </c>
      <c r="I23" s="2">
        <v>0</v>
      </c>
      <c r="K23" s="2">
        <v>0</v>
      </c>
      <c r="M23" s="2">
        <v>0</v>
      </c>
      <c r="O23" s="2">
        <v>2749412019</v>
      </c>
      <c r="Q23" s="2">
        <v>2749412019</v>
      </c>
    </row>
    <row r="24" spans="1:17" x14ac:dyDescent="0.25">
      <c r="A24" s="1" t="s">
        <v>89</v>
      </c>
      <c r="C24" s="2">
        <v>0</v>
      </c>
      <c r="E24" s="2">
        <v>0</v>
      </c>
      <c r="G24" s="2">
        <v>0</v>
      </c>
      <c r="I24" s="2">
        <v>0</v>
      </c>
      <c r="K24" s="2">
        <v>0</v>
      </c>
      <c r="M24" s="2">
        <v>0</v>
      </c>
      <c r="O24" s="2">
        <v>152102276</v>
      </c>
      <c r="Q24" s="2">
        <v>152102276</v>
      </c>
    </row>
    <row r="25" spans="1:17" x14ac:dyDescent="0.25">
      <c r="A25" s="1" t="s">
        <v>88</v>
      </c>
      <c r="C25" s="2">
        <v>0</v>
      </c>
      <c r="E25" s="2">
        <v>0</v>
      </c>
      <c r="G25" s="2">
        <v>0</v>
      </c>
      <c r="I25" s="2">
        <v>0</v>
      </c>
      <c r="K25" s="2">
        <v>0</v>
      </c>
      <c r="M25" s="2">
        <v>0</v>
      </c>
      <c r="O25" s="2">
        <v>6217542</v>
      </c>
      <c r="Q25" s="2">
        <v>6217542</v>
      </c>
    </row>
    <row r="26" spans="1:17" x14ac:dyDescent="0.25">
      <c r="A26" s="1" t="s">
        <v>86</v>
      </c>
      <c r="C26" s="2">
        <v>0</v>
      </c>
      <c r="E26" s="2">
        <v>0</v>
      </c>
      <c r="G26" s="2">
        <v>0</v>
      </c>
      <c r="I26" s="2">
        <v>0</v>
      </c>
      <c r="K26" s="2">
        <v>0</v>
      </c>
      <c r="M26" s="2">
        <v>0</v>
      </c>
      <c r="O26" s="2">
        <v>0</v>
      </c>
      <c r="Q26" s="2">
        <v>0</v>
      </c>
    </row>
    <row r="27" spans="1:17" x14ac:dyDescent="0.25">
      <c r="A27" s="1" t="s">
        <v>57</v>
      </c>
      <c r="C27" s="2">
        <v>0</v>
      </c>
      <c r="E27" s="8">
        <v>-1357907</v>
      </c>
      <c r="G27" s="2">
        <v>0</v>
      </c>
      <c r="I27" s="8">
        <v>-1357907</v>
      </c>
      <c r="K27" s="2">
        <v>0</v>
      </c>
      <c r="M27" s="8">
        <v>-1357906</v>
      </c>
      <c r="N27" s="8"/>
      <c r="O27" s="8">
        <v>0</v>
      </c>
      <c r="P27" s="8"/>
      <c r="Q27" s="8">
        <v>-1357906</v>
      </c>
    </row>
    <row r="28" spans="1:17" x14ac:dyDescent="0.25">
      <c r="A28" s="1" t="s">
        <v>51</v>
      </c>
      <c r="C28" s="2">
        <v>0</v>
      </c>
      <c r="E28" s="8">
        <v>-265783253</v>
      </c>
      <c r="G28" s="2">
        <v>0</v>
      </c>
      <c r="I28" s="8">
        <v>-265783253</v>
      </c>
      <c r="K28" s="2">
        <v>0</v>
      </c>
      <c r="M28" s="8">
        <v>-265783254</v>
      </c>
      <c r="N28" s="8"/>
      <c r="O28" s="8">
        <v>0</v>
      </c>
      <c r="P28" s="8"/>
      <c r="Q28" s="8">
        <v>-265783254</v>
      </c>
    </row>
    <row r="29" spans="1:17" ht="23.25" thickBot="1" x14ac:dyDescent="0.3">
      <c r="C29" s="4">
        <f>SUM(C8:C28)</f>
        <v>20257966</v>
      </c>
      <c r="E29" s="10">
        <f>SUM(E8:E28)</f>
        <v>-1143355925</v>
      </c>
      <c r="G29" s="4">
        <f>SUM(G8:G28)</f>
        <v>1771534600</v>
      </c>
      <c r="I29" s="4">
        <f>SUM(I8:I28)</f>
        <v>648436641</v>
      </c>
      <c r="K29" s="4">
        <f>SUM(K8:K28)</f>
        <v>160338868</v>
      </c>
      <c r="M29" s="4">
        <f>SUM(M8:M28)</f>
        <v>274582135</v>
      </c>
      <c r="O29" s="4">
        <f>SUM(O8:O28)</f>
        <v>9533415808</v>
      </c>
      <c r="Q29" s="4">
        <f>SUM(Q8:Q28)</f>
        <v>9968336811</v>
      </c>
    </row>
    <row r="30" spans="1:17" ht="23.2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I21" sqref="I21"/>
    </sheetView>
  </sheetViews>
  <sheetFormatPr defaultRowHeight="22.5" x14ac:dyDescent="0.25"/>
  <cols>
    <col min="1" max="1" width="19.855468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4" x14ac:dyDescent="0.25">
      <c r="A3" s="11" t="s">
        <v>77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6" spans="1:11" ht="24" x14ac:dyDescent="0.25">
      <c r="A6" s="13" t="s">
        <v>108</v>
      </c>
      <c r="B6" s="13" t="s">
        <v>108</v>
      </c>
      <c r="C6" s="13" t="s">
        <v>108</v>
      </c>
      <c r="E6" s="13" t="s">
        <v>79</v>
      </c>
      <c r="F6" s="13" t="s">
        <v>79</v>
      </c>
      <c r="G6" s="13" t="s">
        <v>79</v>
      </c>
      <c r="I6" s="13" t="s">
        <v>80</v>
      </c>
      <c r="J6" s="13" t="s">
        <v>80</v>
      </c>
      <c r="K6" s="13" t="s">
        <v>80</v>
      </c>
    </row>
    <row r="7" spans="1:11" ht="24" x14ac:dyDescent="0.25">
      <c r="A7" s="13" t="s">
        <v>109</v>
      </c>
      <c r="C7" s="13" t="s">
        <v>63</v>
      </c>
      <c r="E7" s="13" t="s">
        <v>110</v>
      </c>
      <c r="G7" s="13" t="s">
        <v>111</v>
      </c>
      <c r="I7" s="13" t="s">
        <v>110</v>
      </c>
      <c r="K7" s="13" t="s">
        <v>111</v>
      </c>
    </row>
    <row r="8" spans="1:11" x14ac:dyDescent="0.25">
      <c r="A8" s="1" t="s">
        <v>69</v>
      </c>
      <c r="C8" s="1" t="s">
        <v>70</v>
      </c>
      <c r="E8" s="2">
        <v>35246618</v>
      </c>
      <c r="G8" s="5">
        <v>1</v>
      </c>
      <c r="I8" s="2">
        <v>50698119</v>
      </c>
      <c r="K8" s="5">
        <v>1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4"/>
  <sheetViews>
    <sheetView rightToLeft="1" workbookViewId="0">
      <selection activeCell="E23" sqref="E23"/>
    </sheetView>
  </sheetViews>
  <sheetFormatPr defaultRowHeight="22.5" x14ac:dyDescent="0.25"/>
  <cols>
    <col min="1" max="1" width="28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1.5703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18.5703125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24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25" ht="24" x14ac:dyDescent="0.25">
      <c r="A6" s="12" t="s">
        <v>3</v>
      </c>
      <c r="C6" s="13" t="s">
        <v>115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24" x14ac:dyDescent="0.25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24" x14ac:dyDescent="0.2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x14ac:dyDescent="0.25">
      <c r="A9" s="1" t="s">
        <v>15</v>
      </c>
      <c r="C9" s="2">
        <v>70000</v>
      </c>
      <c r="E9" s="2">
        <v>912416148</v>
      </c>
      <c r="G9" s="2">
        <v>917339598</v>
      </c>
      <c r="I9" s="2">
        <v>1470000</v>
      </c>
      <c r="K9" s="2">
        <v>19448314612</v>
      </c>
      <c r="M9" s="8">
        <v>-1400000</v>
      </c>
      <c r="O9" s="2">
        <v>19306861784</v>
      </c>
      <c r="Q9" s="2">
        <v>140000</v>
      </c>
      <c r="S9" s="2">
        <v>14920</v>
      </c>
      <c r="U9" s="2">
        <v>1881758680</v>
      </c>
      <c r="W9" s="2">
        <v>2087024520</v>
      </c>
      <c r="Y9" s="6">
        <v>1.5494101845814567E-2</v>
      </c>
    </row>
    <row r="10" spans="1:25" x14ac:dyDescent="0.25">
      <c r="A10" s="1" t="s">
        <v>16</v>
      </c>
      <c r="C10" s="2">
        <v>1320000</v>
      </c>
      <c r="E10" s="2">
        <v>21975425207</v>
      </c>
      <c r="G10" s="2">
        <v>21883734114</v>
      </c>
      <c r="I10" s="2">
        <v>4760000</v>
      </c>
      <c r="K10" s="2">
        <v>80852474493</v>
      </c>
      <c r="M10" s="8">
        <v>-4526618</v>
      </c>
      <c r="O10" s="2">
        <v>83509037080</v>
      </c>
      <c r="Q10" s="2">
        <v>1553382</v>
      </c>
      <c r="S10" s="2">
        <v>18560</v>
      </c>
      <c r="U10" s="2">
        <v>26530259765</v>
      </c>
      <c r="W10" s="2">
        <v>28715735148.019199</v>
      </c>
      <c r="Y10" s="6">
        <v>0.21318605540908858</v>
      </c>
    </row>
    <row r="11" spans="1:25" ht="23.25" thickBot="1" x14ac:dyDescent="0.3">
      <c r="E11" s="4">
        <f>SUM(E9:E10)</f>
        <v>22887841355</v>
      </c>
      <c r="G11" s="4">
        <f>SUM(G9:G10)</f>
        <v>22801073712</v>
      </c>
      <c r="K11" s="4">
        <f>SUM(K9:K10)</f>
        <v>100300789105</v>
      </c>
      <c r="O11" s="4">
        <f>SUM(O9:O10)</f>
        <v>102815898864</v>
      </c>
      <c r="U11" s="4">
        <f>SUM(U9:U10)</f>
        <v>28412018445</v>
      </c>
      <c r="W11" s="4">
        <f>SUM(W9:W10)</f>
        <v>30802759668.019199</v>
      </c>
      <c r="Y11" s="7">
        <f>SUM(Y9:Y10)</f>
        <v>0.22868015725490315</v>
      </c>
    </row>
    <row r="12" spans="1:25" ht="23.25" thickTop="1" x14ac:dyDescent="0.25"/>
    <row r="14" spans="1:25" x14ac:dyDescent="0.25">
      <c r="Y14" s="2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2"/>
  <sheetViews>
    <sheetView rightToLeft="1" topLeftCell="J1" workbookViewId="0">
      <selection activeCell="AI22" sqref="AI22"/>
    </sheetView>
  </sheetViews>
  <sheetFormatPr defaultRowHeight="22.5" x14ac:dyDescent="0.25"/>
  <cols>
    <col min="1" max="1" width="31.710937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6.1406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8.285156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24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24" x14ac:dyDescent="0.25">
      <c r="A6" s="13" t="s">
        <v>18</v>
      </c>
      <c r="B6" s="13" t="s">
        <v>18</v>
      </c>
      <c r="C6" s="13" t="s">
        <v>18</v>
      </c>
      <c r="D6" s="13" t="s">
        <v>18</v>
      </c>
      <c r="E6" s="13" t="s">
        <v>18</v>
      </c>
      <c r="F6" s="13" t="s">
        <v>18</v>
      </c>
      <c r="G6" s="13" t="s">
        <v>18</v>
      </c>
      <c r="H6" s="13" t="s">
        <v>18</v>
      </c>
      <c r="I6" s="13" t="s">
        <v>18</v>
      </c>
      <c r="J6" s="13" t="s">
        <v>18</v>
      </c>
      <c r="K6" s="13" t="s">
        <v>18</v>
      </c>
      <c r="L6" s="13" t="s">
        <v>18</v>
      </c>
      <c r="M6" s="13" t="s">
        <v>18</v>
      </c>
      <c r="O6" s="13" t="s">
        <v>115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24" x14ac:dyDescent="0.25">
      <c r="A7" s="12" t="s">
        <v>19</v>
      </c>
      <c r="C7" s="12" t="s">
        <v>20</v>
      </c>
      <c r="E7" s="12" t="s">
        <v>21</v>
      </c>
      <c r="G7" s="12" t="s">
        <v>22</v>
      </c>
      <c r="I7" s="12" t="s">
        <v>23</v>
      </c>
      <c r="K7" s="12" t="s">
        <v>24</v>
      </c>
      <c r="M7" s="12" t="s">
        <v>17</v>
      </c>
      <c r="O7" s="12" t="s">
        <v>7</v>
      </c>
      <c r="Q7" s="12" t="s">
        <v>8</v>
      </c>
      <c r="S7" s="12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2" t="s">
        <v>7</v>
      </c>
      <c r="AE7" s="12" t="s">
        <v>25</v>
      </c>
      <c r="AG7" s="12" t="s">
        <v>8</v>
      </c>
      <c r="AI7" s="12" t="s">
        <v>9</v>
      </c>
      <c r="AK7" s="12" t="s">
        <v>13</v>
      </c>
    </row>
    <row r="8" spans="1:37" ht="24" x14ac:dyDescent="0.25">
      <c r="A8" s="13" t="s">
        <v>19</v>
      </c>
      <c r="C8" s="13" t="s">
        <v>20</v>
      </c>
      <c r="E8" s="13" t="s">
        <v>21</v>
      </c>
      <c r="G8" s="13" t="s">
        <v>22</v>
      </c>
      <c r="I8" s="13" t="s">
        <v>23</v>
      </c>
      <c r="K8" s="13" t="s">
        <v>24</v>
      </c>
      <c r="M8" s="13" t="s">
        <v>17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25</v>
      </c>
      <c r="AG8" s="13" t="s">
        <v>8</v>
      </c>
      <c r="AI8" s="13" t="s">
        <v>9</v>
      </c>
      <c r="AK8" s="13" t="s">
        <v>13</v>
      </c>
    </row>
    <row r="9" spans="1:37" x14ac:dyDescent="0.25">
      <c r="A9" s="1" t="s">
        <v>26</v>
      </c>
      <c r="C9" s="1" t="s">
        <v>27</v>
      </c>
      <c r="E9" s="1" t="s">
        <v>27</v>
      </c>
      <c r="G9" s="1" t="s">
        <v>28</v>
      </c>
      <c r="I9" s="1" t="s">
        <v>29</v>
      </c>
      <c r="K9" s="2">
        <v>0</v>
      </c>
      <c r="M9" s="2">
        <v>0</v>
      </c>
      <c r="O9" s="2">
        <v>23500</v>
      </c>
      <c r="Q9" s="2">
        <v>22051123985</v>
      </c>
      <c r="S9" s="2">
        <v>22204103845</v>
      </c>
      <c r="U9" s="2">
        <v>0</v>
      </c>
      <c r="W9" s="2">
        <v>0</v>
      </c>
      <c r="Y9" s="2">
        <v>13500</v>
      </c>
      <c r="AA9" s="2">
        <v>12807078156</v>
      </c>
      <c r="AC9" s="2">
        <v>10000</v>
      </c>
      <c r="AE9" s="2">
        <v>959180</v>
      </c>
      <c r="AG9" s="2">
        <v>9457430000</v>
      </c>
      <c r="AI9" s="2">
        <v>9584845945</v>
      </c>
      <c r="AK9" s="6">
        <v>7.1158042382881426E-2</v>
      </c>
    </row>
    <row r="10" spans="1:37" x14ac:dyDescent="0.25">
      <c r="A10" s="1" t="s">
        <v>30</v>
      </c>
      <c r="C10" s="1" t="s">
        <v>27</v>
      </c>
      <c r="E10" s="1" t="s">
        <v>27</v>
      </c>
      <c r="G10" s="1" t="s">
        <v>31</v>
      </c>
      <c r="I10" s="1" t="s">
        <v>32</v>
      </c>
      <c r="K10" s="2">
        <v>0</v>
      </c>
      <c r="M10" s="2">
        <v>0</v>
      </c>
      <c r="O10" s="2">
        <v>15000</v>
      </c>
      <c r="Q10" s="2">
        <v>13011314762</v>
      </c>
      <c r="S10" s="2">
        <v>13361590818</v>
      </c>
      <c r="U10" s="2">
        <v>0</v>
      </c>
      <c r="W10" s="2">
        <v>0</v>
      </c>
      <c r="Y10" s="2">
        <v>15000</v>
      </c>
      <c r="AA10" s="2">
        <v>13430256000</v>
      </c>
      <c r="AC10" s="2">
        <v>0</v>
      </c>
      <c r="AE10" s="2">
        <v>0</v>
      </c>
      <c r="AG10" s="2">
        <v>0</v>
      </c>
      <c r="AI10" s="2">
        <v>0</v>
      </c>
      <c r="AK10" s="6">
        <v>0</v>
      </c>
    </row>
    <row r="11" spans="1:37" x14ac:dyDescent="0.25">
      <c r="A11" s="1" t="s">
        <v>33</v>
      </c>
      <c r="C11" s="1" t="s">
        <v>27</v>
      </c>
      <c r="E11" s="1" t="s">
        <v>27</v>
      </c>
      <c r="G11" s="1" t="s">
        <v>34</v>
      </c>
      <c r="I11" s="1" t="s">
        <v>35</v>
      </c>
      <c r="K11" s="2">
        <v>0</v>
      </c>
      <c r="M11" s="2">
        <v>0</v>
      </c>
      <c r="O11" s="2">
        <v>1000</v>
      </c>
      <c r="Q11" s="2">
        <v>898450905</v>
      </c>
      <c r="S11" s="2">
        <v>914875234</v>
      </c>
      <c r="U11" s="2">
        <v>0</v>
      </c>
      <c r="W11" s="2">
        <v>0</v>
      </c>
      <c r="Y11" s="2">
        <v>1000</v>
      </c>
      <c r="AA11" s="2">
        <v>920333498</v>
      </c>
      <c r="AC11" s="2">
        <v>0</v>
      </c>
      <c r="AE11" s="2">
        <v>0</v>
      </c>
      <c r="AG11" s="2">
        <v>0</v>
      </c>
      <c r="AI11" s="2">
        <v>0</v>
      </c>
      <c r="AK11" s="6">
        <v>0</v>
      </c>
    </row>
    <row r="12" spans="1:37" x14ac:dyDescent="0.25">
      <c r="A12" s="1" t="s">
        <v>36</v>
      </c>
      <c r="C12" s="1" t="s">
        <v>27</v>
      </c>
      <c r="E12" s="1" t="s">
        <v>27</v>
      </c>
      <c r="G12" s="1" t="s">
        <v>37</v>
      </c>
      <c r="I12" s="1" t="s">
        <v>38</v>
      </c>
      <c r="K12" s="2">
        <v>0</v>
      </c>
      <c r="M12" s="2">
        <v>0</v>
      </c>
      <c r="O12" s="2">
        <v>21000</v>
      </c>
      <c r="Q12" s="2">
        <v>18445287000</v>
      </c>
      <c r="S12" s="2">
        <v>18432291892</v>
      </c>
      <c r="U12" s="2">
        <v>0</v>
      </c>
      <c r="W12" s="2">
        <v>0</v>
      </c>
      <c r="Y12" s="2">
        <v>0</v>
      </c>
      <c r="AA12" s="2">
        <v>0</v>
      </c>
      <c r="AC12" s="2">
        <v>21000</v>
      </c>
      <c r="AE12" s="2">
        <v>891566</v>
      </c>
      <c r="AG12" s="2">
        <v>18445287000</v>
      </c>
      <c r="AI12" s="2">
        <v>18709311907</v>
      </c>
      <c r="AK12" s="6">
        <v>0.13889821675510031</v>
      </c>
    </row>
    <row r="13" spans="1:37" x14ac:dyDescent="0.25">
      <c r="A13" s="1" t="s">
        <v>39</v>
      </c>
      <c r="C13" s="1" t="s">
        <v>27</v>
      </c>
      <c r="E13" s="1" t="s">
        <v>27</v>
      </c>
      <c r="G13" s="1" t="s">
        <v>40</v>
      </c>
      <c r="I13" s="1" t="s">
        <v>41</v>
      </c>
      <c r="K13" s="2">
        <v>0</v>
      </c>
      <c r="M13" s="2">
        <v>0</v>
      </c>
      <c r="O13" s="2">
        <v>16850</v>
      </c>
      <c r="Q13" s="2">
        <v>13920082074</v>
      </c>
      <c r="S13" s="2">
        <v>14154464018</v>
      </c>
      <c r="U13" s="2">
        <v>0</v>
      </c>
      <c r="W13" s="2">
        <v>0</v>
      </c>
      <c r="Y13" s="2">
        <v>16850</v>
      </c>
      <c r="AA13" s="2">
        <v>14296660409</v>
      </c>
      <c r="AC13" s="2">
        <v>0</v>
      </c>
      <c r="AE13" s="2">
        <v>0</v>
      </c>
      <c r="AG13" s="2">
        <v>0</v>
      </c>
      <c r="AI13" s="2">
        <v>0</v>
      </c>
      <c r="AK13" s="6">
        <v>0</v>
      </c>
    </row>
    <row r="14" spans="1:37" x14ac:dyDescent="0.25">
      <c r="A14" s="1" t="s">
        <v>42</v>
      </c>
      <c r="C14" s="1" t="s">
        <v>27</v>
      </c>
      <c r="E14" s="1" t="s">
        <v>27</v>
      </c>
      <c r="G14" s="1" t="s">
        <v>43</v>
      </c>
      <c r="I14" s="1" t="s">
        <v>44</v>
      </c>
      <c r="K14" s="2">
        <v>0</v>
      </c>
      <c r="M14" s="2">
        <v>0</v>
      </c>
      <c r="O14" s="2">
        <v>11000</v>
      </c>
      <c r="Q14" s="2">
        <v>9809879748</v>
      </c>
      <c r="S14" s="2">
        <v>10096229922</v>
      </c>
      <c r="U14" s="2">
        <v>0</v>
      </c>
      <c r="W14" s="2">
        <v>0</v>
      </c>
      <c r="Y14" s="2">
        <v>11000</v>
      </c>
      <c r="AA14" s="2">
        <v>10158865298</v>
      </c>
      <c r="AC14" s="2">
        <v>0</v>
      </c>
      <c r="AE14" s="2">
        <v>0</v>
      </c>
      <c r="AG14" s="2">
        <v>0</v>
      </c>
      <c r="AI14" s="2">
        <v>0</v>
      </c>
      <c r="AK14" s="6">
        <v>0</v>
      </c>
    </row>
    <row r="15" spans="1:37" x14ac:dyDescent="0.25">
      <c r="A15" s="1" t="s">
        <v>45</v>
      </c>
      <c r="C15" s="1" t="s">
        <v>27</v>
      </c>
      <c r="E15" s="1" t="s">
        <v>27</v>
      </c>
      <c r="G15" s="1" t="s">
        <v>46</v>
      </c>
      <c r="I15" s="1" t="s">
        <v>47</v>
      </c>
      <c r="K15" s="2">
        <v>0</v>
      </c>
      <c r="M15" s="2">
        <v>0</v>
      </c>
      <c r="O15" s="2">
        <v>13000</v>
      </c>
      <c r="Q15" s="2">
        <v>11504834962</v>
      </c>
      <c r="S15" s="2">
        <v>11817097388</v>
      </c>
      <c r="U15" s="2">
        <v>0</v>
      </c>
      <c r="W15" s="2">
        <v>0</v>
      </c>
      <c r="Y15" s="2">
        <v>13000</v>
      </c>
      <c r="AA15" s="2">
        <v>11892271654</v>
      </c>
      <c r="AC15" s="2">
        <v>0</v>
      </c>
      <c r="AE15" s="2">
        <v>0</v>
      </c>
      <c r="AG15" s="2">
        <v>0</v>
      </c>
      <c r="AI15" s="2">
        <v>0</v>
      </c>
      <c r="AK15" s="6">
        <v>0</v>
      </c>
    </row>
    <row r="16" spans="1:37" x14ac:dyDescent="0.25">
      <c r="A16" s="1" t="s">
        <v>48</v>
      </c>
      <c r="C16" s="1" t="s">
        <v>27</v>
      </c>
      <c r="E16" s="1" t="s">
        <v>27</v>
      </c>
      <c r="G16" s="1" t="s">
        <v>49</v>
      </c>
      <c r="I16" s="1" t="s">
        <v>50</v>
      </c>
      <c r="K16" s="2">
        <v>16</v>
      </c>
      <c r="M16" s="2">
        <v>16</v>
      </c>
      <c r="O16" s="2">
        <v>1500</v>
      </c>
      <c r="Q16" s="2">
        <v>1198924500</v>
      </c>
      <c r="S16" s="2">
        <v>1277182874</v>
      </c>
      <c r="U16" s="2">
        <v>0</v>
      </c>
      <c r="W16" s="2">
        <v>0</v>
      </c>
      <c r="Y16" s="2">
        <v>0</v>
      </c>
      <c r="AA16" s="2">
        <v>0</v>
      </c>
      <c r="AC16" s="2">
        <v>1500</v>
      </c>
      <c r="AE16" s="2">
        <v>861822</v>
      </c>
      <c r="AG16" s="2">
        <v>1198924500</v>
      </c>
      <c r="AI16" s="2">
        <v>1291795768</v>
      </c>
      <c r="AK16" s="6">
        <v>9.5903114705064643E-3</v>
      </c>
    </row>
    <row r="17" spans="1:37" x14ac:dyDescent="0.25">
      <c r="A17" s="1" t="s">
        <v>51</v>
      </c>
      <c r="C17" s="1" t="s">
        <v>27</v>
      </c>
      <c r="E17" s="1" t="s">
        <v>27</v>
      </c>
      <c r="G17" s="1" t="s">
        <v>52</v>
      </c>
      <c r="I17" s="1" t="s">
        <v>53</v>
      </c>
      <c r="K17" s="2">
        <v>0</v>
      </c>
      <c r="M17" s="2">
        <v>0</v>
      </c>
      <c r="O17" s="2">
        <v>0</v>
      </c>
      <c r="Q17" s="2">
        <v>0</v>
      </c>
      <c r="S17" s="2">
        <v>0</v>
      </c>
      <c r="U17" s="2">
        <v>66000</v>
      </c>
      <c r="W17" s="2">
        <v>48720234290</v>
      </c>
      <c r="Y17" s="2">
        <v>0</v>
      </c>
      <c r="AA17" s="2">
        <v>0</v>
      </c>
      <c r="AC17" s="2">
        <v>66000</v>
      </c>
      <c r="AE17" s="2">
        <v>734691</v>
      </c>
      <c r="AG17" s="2">
        <v>48720234290</v>
      </c>
      <c r="AI17" s="2">
        <v>48454451038</v>
      </c>
      <c r="AK17" s="6">
        <v>0.35972658302347466</v>
      </c>
    </row>
    <row r="18" spans="1:37" x14ac:dyDescent="0.25">
      <c r="A18" s="1" t="s">
        <v>54</v>
      </c>
      <c r="C18" s="1" t="s">
        <v>27</v>
      </c>
      <c r="E18" s="1" t="s">
        <v>27</v>
      </c>
      <c r="G18" s="1" t="s">
        <v>55</v>
      </c>
      <c r="I18" s="1" t="s">
        <v>56</v>
      </c>
      <c r="K18" s="2">
        <v>0</v>
      </c>
      <c r="M18" s="2">
        <v>0</v>
      </c>
      <c r="O18" s="2">
        <v>0</v>
      </c>
      <c r="Q18" s="2">
        <v>0</v>
      </c>
      <c r="S18" s="2">
        <v>0</v>
      </c>
      <c r="U18" s="2">
        <v>15000</v>
      </c>
      <c r="W18" s="2">
        <v>11727397036</v>
      </c>
      <c r="Y18" s="2">
        <v>2000</v>
      </c>
      <c r="AA18" s="2">
        <v>1559277249</v>
      </c>
      <c r="AC18" s="2">
        <v>13000</v>
      </c>
      <c r="AE18" s="2">
        <v>787483</v>
      </c>
      <c r="AG18" s="2">
        <v>10172445797</v>
      </c>
      <c r="AI18" s="2">
        <v>10229856972</v>
      </c>
      <c r="AK18" s="6">
        <v>7.5946614078249652E-2</v>
      </c>
    </row>
    <row r="19" spans="1:37" x14ac:dyDescent="0.25">
      <c r="A19" s="1" t="s">
        <v>57</v>
      </c>
      <c r="C19" s="1" t="s">
        <v>27</v>
      </c>
      <c r="E19" s="1" t="s">
        <v>27</v>
      </c>
      <c r="G19" s="1" t="s">
        <v>58</v>
      </c>
      <c r="I19" s="1" t="s">
        <v>59</v>
      </c>
      <c r="K19" s="2">
        <v>0</v>
      </c>
      <c r="M19" s="2">
        <v>0</v>
      </c>
      <c r="O19" s="2">
        <v>0</v>
      </c>
      <c r="Q19" s="2">
        <v>0</v>
      </c>
      <c r="S19" s="2">
        <v>0</v>
      </c>
      <c r="U19" s="2">
        <v>7000</v>
      </c>
      <c r="W19" s="2">
        <v>5337856139</v>
      </c>
      <c r="Y19" s="2">
        <v>0</v>
      </c>
      <c r="AA19" s="2">
        <v>0</v>
      </c>
      <c r="AC19" s="2">
        <v>7000</v>
      </c>
      <c r="AE19" s="2">
        <v>762910</v>
      </c>
      <c r="AG19" s="2">
        <v>5337856139</v>
      </c>
      <c r="AI19" s="2">
        <v>5336498231</v>
      </c>
      <c r="AK19" s="6">
        <v>3.961824420305482E-2</v>
      </c>
    </row>
    <row r="20" spans="1:37" ht="23.25" thickBot="1" x14ac:dyDescent="0.3">
      <c r="Q20" s="4">
        <f>SUM(Q9:Q19)</f>
        <v>90839897936</v>
      </c>
      <c r="S20" s="4">
        <f>SUM(S9:S19)</f>
        <v>92257835991</v>
      </c>
      <c r="W20" s="4">
        <f>SUM(W9:W19)</f>
        <v>65785487465</v>
      </c>
      <c r="AA20" s="4">
        <f>SUM(AA9:AA19)</f>
        <v>65064742264</v>
      </c>
      <c r="AG20" s="4">
        <f>SUM(AG9:AG19)</f>
        <v>93332177726</v>
      </c>
      <c r="AI20" s="4">
        <f>SUM(AI9:AI19)</f>
        <v>93606759861</v>
      </c>
      <c r="AK20" s="7">
        <f>SUM(AK9:AK19)</f>
        <v>0.69493801191326732</v>
      </c>
    </row>
    <row r="21" spans="1:37" ht="23.25" thickTop="1" x14ac:dyDescent="0.25"/>
    <row r="22" spans="1:37" x14ac:dyDescent="0.25">
      <c r="AK22" s="2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C23" sqref="C23"/>
    </sheetView>
  </sheetViews>
  <sheetFormatPr defaultRowHeight="22.5" x14ac:dyDescent="0.25"/>
  <cols>
    <col min="1" max="1" width="22.1406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4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24" x14ac:dyDescent="0.25">
      <c r="A6" s="12" t="s">
        <v>61</v>
      </c>
      <c r="C6" s="13" t="s">
        <v>62</v>
      </c>
      <c r="D6" s="13" t="s">
        <v>62</v>
      </c>
      <c r="E6" s="13" t="s">
        <v>62</v>
      </c>
      <c r="F6" s="13" t="s">
        <v>62</v>
      </c>
      <c r="G6" s="13" t="s">
        <v>62</v>
      </c>
      <c r="H6" s="13" t="s">
        <v>62</v>
      </c>
      <c r="I6" s="13" t="s">
        <v>62</v>
      </c>
      <c r="K6" s="13" t="s">
        <v>115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24" x14ac:dyDescent="0.25">
      <c r="A7" s="13" t="s">
        <v>61</v>
      </c>
      <c r="C7" s="13" t="s">
        <v>63</v>
      </c>
      <c r="E7" s="13" t="s">
        <v>64</v>
      </c>
      <c r="G7" s="13" t="s">
        <v>65</v>
      </c>
      <c r="I7" s="13" t="s">
        <v>24</v>
      </c>
      <c r="K7" s="13" t="s">
        <v>66</v>
      </c>
      <c r="M7" s="13" t="s">
        <v>67</v>
      </c>
      <c r="O7" s="13" t="s">
        <v>68</v>
      </c>
      <c r="Q7" s="13" t="s">
        <v>66</v>
      </c>
      <c r="S7" s="13" t="s">
        <v>60</v>
      </c>
    </row>
    <row r="8" spans="1:19" x14ac:dyDescent="0.25">
      <c r="A8" s="1" t="s">
        <v>69</v>
      </c>
      <c r="C8" s="1" t="s">
        <v>70</v>
      </c>
      <c r="E8" s="1" t="s">
        <v>71</v>
      </c>
      <c r="G8" s="1" t="s">
        <v>72</v>
      </c>
      <c r="I8" s="1">
        <v>0</v>
      </c>
      <c r="K8" s="2">
        <v>6144543755</v>
      </c>
      <c r="M8" s="2">
        <v>47831044625</v>
      </c>
      <c r="O8" s="2">
        <v>43819875061</v>
      </c>
      <c r="Q8" s="2">
        <v>10155713319</v>
      </c>
      <c r="S8" s="6">
        <v>7.5396170468318924E-2</v>
      </c>
    </row>
    <row r="9" spans="1:19" x14ac:dyDescent="0.25">
      <c r="A9" s="1" t="s">
        <v>73</v>
      </c>
      <c r="C9" s="1" t="s">
        <v>74</v>
      </c>
      <c r="E9" s="1" t="s">
        <v>75</v>
      </c>
      <c r="G9" s="1" t="s">
        <v>76</v>
      </c>
      <c r="I9" s="1">
        <v>0</v>
      </c>
      <c r="K9" s="2">
        <v>500000</v>
      </c>
      <c r="M9" s="2">
        <v>0</v>
      </c>
      <c r="O9" s="2">
        <v>0</v>
      </c>
      <c r="Q9" s="2">
        <v>500000</v>
      </c>
      <c r="S9" s="6">
        <v>3.712007620738104E-6</v>
      </c>
    </row>
    <row r="10" spans="1:19" ht="23.25" thickBot="1" x14ac:dyDescent="0.3">
      <c r="K10" s="4">
        <f>SUM(K8:K9)</f>
        <v>6145043755</v>
      </c>
      <c r="M10" s="4">
        <f>SUM(M8:M9)</f>
        <v>47831044625</v>
      </c>
      <c r="O10" s="4">
        <f>SUM(O8:O9)</f>
        <v>43819875061</v>
      </c>
      <c r="Q10" s="4">
        <f>SUM(Q8:Q9)</f>
        <v>10156213319</v>
      </c>
      <c r="S10" s="7">
        <f>SUM(S8:S9)</f>
        <v>7.5399882475939664E-2</v>
      </c>
    </row>
    <row r="11" spans="1:19" ht="23.25" thickTop="1" x14ac:dyDescent="0.25"/>
    <row r="12" spans="1:19" x14ac:dyDescent="0.25">
      <c r="S12" s="2"/>
    </row>
    <row r="13" spans="1:19" x14ac:dyDescent="0.25">
      <c r="S13" s="2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rightToLeft="1" workbookViewId="0">
      <selection activeCell="E7" sqref="E7"/>
    </sheetView>
  </sheetViews>
  <sheetFormatPr defaultRowHeight="22.5" x14ac:dyDescent="0.25"/>
  <cols>
    <col min="1" max="1" width="24.8554687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1" t="s">
        <v>0</v>
      </c>
      <c r="B2" s="11"/>
      <c r="C2" s="11"/>
      <c r="D2" s="11"/>
      <c r="E2" s="11"/>
      <c r="F2" s="11"/>
      <c r="G2" s="11"/>
    </row>
    <row r="3" spans="1:7" ht="24" x14ac:dyDescent="0.25">
      <c r="A3" s="11" t="s">
        <v>77</v>
      </c>
      <c r="B3" s="11"/>
      <c r="C3" s="11"/>
      <c r="D3" s="11"/>
      <c r="E3" s="11"/>
      <c r="F3" s="11"/>
      <c r="G3" s="11"/>
    </row>
    <row r="4" spans="1:7" ht="24" x14ac:dyDescent="0.25">
      <c r="A4" s="11" t="s">
        <v>2</v>
      </c>
      <c r="B4" s="11"/>
      <c r="C4" s="11"/>
      <c r="D4" s="11"/>
      <c r="E4" s="11"/>
      <c r="F4" s="11"/>
      <c r="G4" s="11"/>
    </row>
    <row r="6" spans="1:7" ht="24" x14ac:dyDescent="0.25">
      <c r="A6" s="13" t="s">
        <v>81</v>
      </c>
      <c r="C6" s="13" t="s">
        <v>66</v>
      </c>
      <c r="E6" s="13" t="s">
        <v>105</v>
      </c>
      <c r="G6" s="13" t="s">
        <v>13</v>
      </c>
    </row>
    <row r="7" spans="1:7" x14ac:dyDescent="0.25">
      <c r="A7" s="1" t="s">
        <v>112</v>
      </c>
      <c r="C7" s="2">
        <v>10516795715</v>
      </c>
      <c r="E7" s="6">
        <v>0.93895946230629479</v>
      </c>
      <c r="G7" s="6">
        <v>7.8076851679651671E-2</v>
      </c>
    </row>
    <row r="8" spans="1:7" x14ac:dyDescent="0.25">
      <c r="A8" s="1" t="s">
        <v>113</v>
      </c>
      <c r="C8" s="2">
        <v>648436641</v>
      </c>
      <c r="E8" s="6">
        <v>5.7893652807637509E-2</v>
      </c>
      <c r="G8" s="6">
        <v>4.8140035059156365E-3</v>
      </c>
    </row>
    <row r="9" spans="1:7" x14ac:dyDescent="0.25">
      <c r="A9" s="1" t="s">
        <v>114</v>
      </c>
      <c r="C9" s="2">
        <v>35246618</v>
      </c>
      <c r="E9" s="6">
        <v>3.1468848860677304E-3</v>
      </c>
      <c r="G9" s="6">
        <v>2.6167142924248964E-4</v>
      </c>
    </row>
    <row r="10" spans="1:7" ht="23.25" thickBot="1" x14ac:dyDescent="0.3">
      <c r="C10" s="4">
        <f>SUM(C7:C9)</f>
        <v>11200478974</v>
      </c>
      <c r="E10" s="9">
        <f>SUM(E7:E9)</f>
        <v>1</v>
      </c>
      <c r="G10" s="7">
        <f>SUM(G7:G9)</f>
        <v>8.3152526614809805E-2</v>
      </c>
    </row>
    <row r="11" spans="1:7" ht="23.25" thickTop="1" x14ac:dyDescent="0.25"/>
    <row r="13" spans="1:7" x14ac:dyDescent="0.25">
      <c r="G13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rightToLeft="1" workbookViewId="0">
      <selection activeCell="E22" sqref="E22"/>
    </sheetView>
  </sheetViews>
  <sheetFormatPr defaultRowHeight="22.5" x14ac:dyDescent="0.25"/>
  <cols>
    <col min="1" max="1" width="30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4" x14ac:dyDescent="0.25">
      <c r="A3" s="11" t="s">
        <v>77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24" x14ac:dyDescent="0.25">
      <c r="A6" s="13" t="s">
        <v>78</v>
      </c>
      <c r="B6" s="13" t="s">
        <v>78</v>
      </c>
      <c r="C6" s="13" t="s">
        <v>78</v>
      </c>
      <c r="D6" s="13" t="s">
        <v>78</v>
      </c>
      <c r="E6" s="13" t="s">
        <v>78</v>
      </c>
      <c r="F6" s="13" t="s">
        <v>78</v>
      </c>
      <c r="G6" s="13" t="s">
        <v>78</v>
      </c>
      <c r="I6" s="13" t="s">
        <v>79</v>
      </c>
      <c r="J6" s="13" t="s">
        <v>79</v>
      </c>
      <c r="K6" s="13" t="s">
        <v>79</v>
      </c>
      <c r="L6" s="13" t="s">
        <v>79</v>
      </c>
      <c r="M6" s="13" t="s">
        <v>79</v>
      </c>
      <c r="O6" s="13" t="s">
        <v>80</v>
      </c>
      <c r="P6" s="13" t="s">
        <v>80</v>
      </c>
      <c r="Q6" s="13" t="s">
        <v>80</v>
      </c>
      <c r="R6" s="13" t="s">
        <v>80</v>
      </c>
      <c r="S6" s="13" t="s">
        <v>80</v>
      </c>
    </row>
    <row r="7" spans="1:19" ht="24" x14ac:dyDescent="0.25">
      <c r="A7" s="13" t="s">
        <v>81</v>
      </c>
      <c r="C7" s="13" t="s">
        <v>82</v>
      </c>
      <c r="E7" s="13" t="s">
        <v>23</v>
      </c>
      <c r="G7" s="13" t="s">
        <v>24</v>
      </c>
      <c r="I7" s="13" t="s">
        <v>83</v>
      </c>
      <c r="K7" s="13" t="s">
        <v>84</v>
      </c>
      <c r="M7" s="13" t="s">
        <v>85</v>
      </c>
      <c r="O7" s="13" t="s">
        <v>83</v>
      </c>
      <c r="Q7" s="13" t="s">
        <v>84</v>
      </c>
      <c r="S7" s="13" t="s">
        <v>85</v>
      </c>
    </row>
    <row r="8" spans="1:19" x14ac:dyDescent="0.25">
      <c r="A8" s="1" t="s">
        <v>48</v>
      </c>
      <c r="C8" s="1" t="s">
        <v>87</v>
      </c>
      <c r="E8" s="1" t="s">
        <v>50</v>
      </c>
      <c r="G8" s="2">
        <v>16</v>
      </c>
      <c r="I8" s="2">
        <v>20257966</v>
      </c>
      <c r="K8" s="1">
        <v>0</v>
      </c>
      <c r="M8" s="2">
        <v>20257966</v>
      </c>
      <c r="O8" s="2">
        <v>160338868</v>
      </c>
      <c r="Q8" s="1">
        <v>0</v>
      </c>
      <c r="S8" s="2">
        <v>160338868</v>
      </c>
    </row>
    <row r="9" spans="1:19" x14ac:dyDescent="0.25">
      <c r="A9" s="1" t="s">
        <v>69</v>
      </c>
      <c r="C9" s="2">
        <v>30</v>
      </c>
      <c r="E9" s="1" t="s">
        <v>87</v>
      </c>
      <c r="G9" s="1">
        <v>0</v>
      </c>
      <c r="I9" s="2">
        <v>35246618</v>
      </c>
      <c r="K9" s="2">
        <v>0</v>
      </c>
      <c r="M9" s="2">
        <v>35246618</v>
      </c>
      <c r="O9" s="2">
        <v>50698119</v>
      </c>
      <c r="Q9" s="2">
        <v>0</v>
      </c>
      <c r="S9" s="2">
        <v>50698119</v>
      </c>
    </row>
    <row r="10" spans="1:19" ht="23.25" thickBot="1" x14ac:dyDescent="0.3">
      <c r="I10" s="4">
        <f>SUM(I8:I9)</f>
        <v>55504584</v>
      </c>
      <c r="K10" s="3">
        <f>SUM(K8:K9)</f>
        <v>0</v>
      </c>
      <c r="M10" s="4">
        <f>SUM(M8:M9)</f>
        <v>55504584</v>
      </c>
      <c r="O10" s="4">
        <f>SUM(O8:O9)</f>
        <v>211036987</v>
      </c>
      <c r="Q10" s="3">
        <f>SUM(Q8:Q9)</f>
        <v>0</v>
      </c>
      <c r="S10" s="4">
        <f>SUM(S8:S9)</f>
        <v>211036987</v>
      </c>
    </row>
    <row r="11" spans="1:19" ht="23.25" thickTop="1" x14ac:dyDescent="0.2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rightToLeft="1" workbookViewId="0">
      <selection activeCell="I26" sqref="I26"/>
    </sheetView>
  </sheetViews>
  <sheetFormatPr defaultRowHeight="22.5" x14ac:dyDescent="0.25"/>
  <cols>
    <col min="1" max="1" width="31.71093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4" x14ac:dyDescent="0.25">
      <c r="A3" s="11" t="s">
        <v>77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24" x14ac:dyDescent="0.25">
      <c r="A6" s="12" t="s">
        <v>3</v>
      </c>
      <c r="C6" s="13" t="s">
        <v>79</v>
      </c>
      <c r="D6" s="13" t="s">
        <v>79</v>
      </c>
      <c r="E6" s="13" t="s">
        <v>79</v>
      </c>
      <c r="F6" s="13" t="s">
        <v>79</v>
      </c>
      <c r="G6" s="13" t="s">
        <v>79</v>
      </c>
      <c r="H6" s="13" t="s">
        <v>79</v>
      </c>
      <c r="I6" s="13" t="s">
        <v>79</v>
      </c>
      <c r="K6" s="13" t="s">
        <v>80</v>
      </c>
      <c r="L6" s="13" t="s">
        <v>80</v>
      </c>
      <c r="M6" s="13" t="s">
        <v>80</v>
      </c>
      <c r="N6" s="13" t="s">
        <v>80</v>
      </c>
      <c r="O6" s="13" t="s">
        <v>80</v>
      </c>
      <c r="P6" s="13" t="s">
        <v>80</v>
      </c>
      <c r="Q6" s="13" t="s">
        <v>80</v>
      </c>
    </row>
    <row r="7" spans="1:17" ht="24" x14ac:dyDescent="0.25">
      <c r="A7" s="13" t="s">
        <v>3</v>
      </c>
      <c r="C7" s="13" t="s">
        <v>7</v>
      </c>
      <c r="E7" s="13" t="s">
        <v>97</v>
      </c>
      <c r="G7" s="13" t="s">
        <v>98</v>
      </c>
      <c r="I7" s="13" t="s">
        <v>99</v>
      </c>
      <c r="K7" s="13" t="s">
        <v>7</v>
      </c>
      <c r="M7" s="13" t="s">
        <v>97</v>
      </c>
      <c r="O7" s="13" t="s">
        <v>98</v>
      </c>
      <c r="Q7" s="13" t="s">
        <v>99</v>
      </c>
    </row>
    <row r="8" spans="1:17" x14ac:dyDescent="0.25">
      <c r="A8" s="1" t="s">
        <v>15</v>
      </c>
      <c r="C8" s="2">
        <v>140000</v>
      </c>
      <c r="E8" s="2">
        <v>2087024520</v>
      </c>
      <c r="G8" s="2">
        <v>1886682130</v>
      </c>
      <c r="I8" s="2">
        <v>200342390</v>
      </c>
      <c r="K8" s="2">
        <v>140000</v>
      </c>
      <c r="M8" s="2">
        <v>2087024520</v>
      </c>
      <c r="O8" s="2">
        <v>1881758680</v>
      </c>
      <c r="Q8" s="2">
        <v>205265840</v>
      </c>
    </row>
    <row r="9" spans="1:17" x14ac:dyDescent="0.25">
      <c r="A9" s="1" t="s">
        <v>16</v>
      </c>
      <c r="C9" s="2">
        <v>1553382</v>
      </c>
      <c r="E9" s="2">
        <v>28715735148</v>
      </c>
      <c r="G9" s="2">
        <v>26438568672</v>
      </c>
      <c r="I9" s="2">
        <v>2277166476</v>
      </c>
      <c r="K9" s="2">
        <v>1553382</v>
      </c>
      <c r="M9" s="2">
        <v>28715735148</v>
      </c>
      <c r="O9" s="2">
        <v>26530259765</v>
      </c>
      <c r="Q9" s="2">
        <v>2185475383</v>
      </c>
    </row>
    <row r="10" spans="1:17" x14ac:dyDescent="0.25">
      <c r="A10" s="1" t="s">
        <v>51</v>
      </c>
      <c r="C10" s="2">
        <v>66000</v>
      </c>
      <c r="E10" s="2">
        <v>48454451035</v>
      </c>
      <c r="G10" s="2">
        <v>48720234290</v>
      </c>
      <c r="I10" s="8">
        <v>-265783255</v>
      </c>
      <c r="K10" s="2">
        <v>66000</v>
      </c>
      <c r="M10" s="2">
        <v>48454451035</v>
      </c>
      <c r="O10" s="2">
        <v>48720234290</v>
      </c>
      <c r="Q10" s="8">
        <v>-265783255</v>
      </c>
    </row>
    <row r="11" spans="1:17" x14ac:dyDescent="0.25">
      <c r="A11" s="1" t="s">
        <v>26</v>
      </c>
      <c r="C11" s="2">
        <v>10000</v>
      </c>
      <c r="E11" s="2">
        <v>9584845945</v>
      </c>
      <c r="G11" s="2">
        <v>9610409859</v>
      </c>
      <c r="I11" s="8">
        <v>-25563914</v>
      </c>
      <c r="K11" s="2">
        <v>10000</v>
      </c>
      <c r="M11" s="2">
        <v>9584845945</v>
      </c>
      <c r="O11" s="2">
        <v>9457430000</v>
      </c>
      <c r="Q11" s="2">
        <v>127415945</v>
      </c>
    </row>
    <row r="12" spans="1:17" x14ac:dyDescent="0.25">
      <c r="A12" s="1" t="s">
        <v>54</v>
      </c>
      <c r="C12" s="2">
        <v>13000</v>
      </c>
      <c r="E12" s="2">
        <v>10229856972</v>
      </c>
      <c r="G12" s="2">
        <v>10172445797</v>
      </c>
      <c r="I12" s="8">
        <v>57411175</v>
      </c>
      <c r="K12" s="2">
        <v>13000</v>
      </c>
      <c r="M12" s="2">
        <v>10229856972</v>
      </c>
      <c r="O12" s="2">
        <v>10172445794</v>
      </c>
      <c r="Q12" s="2">
        <v>57411178</v>
      </c>
    </row>
    <row r="13" spans="1:17" x14ac:dyDescent="0.25">
      <c r="A13" s="1" t="s">
        <v>48</v>
      </c>
      <c r="C13" s="2">
        <v>1500</v>
      </c>
      <c r="E13" s="2">
        <v>1291795768</v>
      </c>
      <c r="G13" s="2">
        <v>1277182870</v>
      </c>
      <c r="I13" s="8">
        <v>14612898</v>
      </c>
      <c r="K13" s="2">
        <v>1500</v>
      </c>
      <c r="M13" s="2">
        <v>1291795768</v>
      </c>
      <c r="O13" s="2">
        <v>1198924500</v>
      </c>
      <c r="Q13" s="2">
        <v>92871268</v>
      </c>
    </row>
    <row r="14" spans="1:17" x14ac:dyDescent="0.25">
      <c r="A14" s="1" t="s">
        <v>57</v>
      </c>
      <c r="C14" s="2">
        <v>7000</v>
      </c>
      <c r="E14" s="2">
        <v>5336498231</v>
      </c>
      <c r="G14" s="2">
        <v>5337856139</v>
      </c>
      <c r="I14" s="8">
        <v>-1357908</v>
      </c>
      <c r="K14" s="2">
        <v>7000</v>
      </c>
      <c r="M14" s="2">
        <v>5336498231</v>
      </c>
      <c r="O14" s="2">
        <v>5337856139</v>
      </c>
      <c r="Q14" s="8">
        <v>-1357908</v>
      </c>
    </row>
    <row r="15" spans="1:17" x14ac:dyDescent="0.25">
      <c r="A15" s="1" t="s">
        <v>36</v>
      </c>
      <c r="C15" s="2">
        <v>21000</v>
      </c>
      <c r="E15" s="2">
        <v>18709311907</v>
      </c>
      <c r="G15" s="2">
        <v>18432291892</v>
      </c>
      <c r="I15" s="8">
        <v>277020015</v>
      </c>
      <c r="K15" s="2">
        <v>21000</v>
      </c>
      <c r="M15" s="2">
        <v>18709311907</v>
      </c>
      <c r="O15" s="2">
        <v>18445287000</v>
      </c>
      <c r="Q15" s="2">
        <v>264024907</v>
      </c>
    </row>
    <row r="16" spans="1:17" x14ac:dyDescent="0.25">
      <c r="A16" s="1" t="s">
        <v>30</v>
      </c>
      <c r="C16" s="2">
        <v>0</v>
      </c>
      <c r="E16" s="2">
        <v>0</v>
      </c>
      <c r="G16" s="2">
        <v>350276053</v>
      </c>
      <c r="I16" s="8">
        <v>-350276053</v>
      </c>
      <c r="K16" s="2">
        <v>0</v>
      </c>
      <c r="M16" s="2">
        <v>0</v>
      </c>
      <c r="O16" s="2">
        <v>0</v>
      </c>
      <c r="Q16" s="2">
        <v>0</v>
      </c>
    </row>
    <row r="17" spans="1:17" x14ac:dyDescent="0.25">
      <c r="A17" s="1" t="s">
        <v>42</v>
      </c>
      <c r="C17" s="2">
        <v>0</v>
      </c>
      <c r="E17" s="2">
        <v>0</v>
      </c>
      <c r="G17" s="2">
        <v>286350179</v>
      </c>
      <c r="I17" s="8">
        <v>-286350179</v>
      </c>
      <c r="K17" s="2">
        <v>0</v>
      </c>
      <c r="M17" s="2">
        <v>0</v>
      </c>
      <c r="O17" s="2">
        <v>0</v>
      </c>
      <c r="Q17" s="2">
        <v>0</v>
      </c>
    </row>
    <row r="18" spans="1:17" x14ac:dyDescent="0.25">
      <c r="A18" s="1" t="s">
        <v>39</v>
      </c>
      <c r="C18" s="2">
        <v>0</v>
      </c>
      <c r="E18" s="2">
        <v>0</v>
      </c>
      <c r="G18" s="2">
        <v>234381947</v>
      </c>
      <c r="I18" s="8">
        <v>-234381947</v>
      </c>
      <c r="K18" s="2">
        <v>0</v>
      </c>
      <c r="M18" s="2">
        <v>0</v>
      </c>
      <c r="O18" s="2">
        <v>0</v>
      </c>
      <c r="Q18" s="2">
        <v>0</v>
      </c>
    </row>
    <row r="19" spans="1:17" x14ac:dyDescent="0.25">
      <c r="A19" s="1" t="s">
        <v>33</v>
      </c>
      <c r="C19" s="2">
        <v>0</v>
      </c>
      <c r="E19" s="2">
        <v>0</v>
      </c>
      <c r="G19" s="2">
        <v>16424330</v>
      </c>
      <c r="I19" s="8">
        <v>-16424330</v>
      </c>
      <c r="K19" s="2">
        <v>0</v>
      </c>
      <c r="M19" s="2">
        <v>0</v>
      </c>
      <c r="O19" s="2">
        <v>0</v>
      </c>
      <c r="Q19" s="2">
        <v>0</v>
      </c>
    </row>
    <row r="20" spans="1:17" x14ac:dyDescent="0.25">
      <c r="A20" s="1" t="s">
        <v>45</v>
      </c>
      <c r="C20" s="2">
        <v>0</v>
      </c>
      <c r="E20" s="2">
        <v>0</v>
      </c>
      <c r="G20" s="2">
        <v>312262427</v>
      </c>
      <c r="I20" s="8">
        <v>-312262427</v>
      </c>
      <c r="K20" s="2">
        <v>0</v>
      </c>
      <c r="M20" s="2">
        <v>0</v>
      </c>
      <c r="O20" s="2">
        <v>0</v>
      </c>
      <c r="Q20" s="2">
        <v>0</v>
      </c>
    </row>
    <row r="21" spans="1:17" ht="23.25" thickBot="1" x14ac:dyDescent="0.3">
      <c r="E21" s="4">
        <f>SUM(E8:E20)</f>
        <v>124409519526</v>
      </c>
      <c r="G21" s="4">
        <f>SUM(G8:G20)</f>
        <v>123075366585</v>
      </c>
      <c r="I21" s="4">
        <f>SUM(I8:I20)</f>
        <v>1334152941</v>
      </c>
      <c r="M21" s="4">
        <f>SUM(M8:M20)</f>
        <v>124409519526</v>
      </c>
      <c r="O21" s="4">
        <f>SUM(O8:O20)</f>
        <v>121744196168</v>
      </c>
      <c r="Q21" s="4">
        <f>SUM(Q8:Q20)</f>
        <v>2665323358</v>
      </c>
    </row>
    <row r="22" spans="1:17" ht="23.25" thickTop="1" x14ac:dyDescent="0.25"/>
    <row r="23" spans="1:17" x14ac:dyDescent="0.25">
      <c r="I23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workbookViewId="0">
      <selection activeCell="I9" sqref="I9"/>
    </sheetView>
  </sheetViews>
  <sheetFormatPr defaultRowHeight="22.5" x14ac:dyDescent="0.25"/>
  <cols>
    <col min="1" max="1" width="30.855468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4" x14ac:dyDescent="0.25">
      <c r="A3" s="11" t="s">
        <v>77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24" x14ac:dyDescent="0.25">
      <c r="A6" s="12" t="s">
        <v>3</v>
      </c>
      <c r="C6" s="13" t="s">
        <v>79</v>
      </c>
      <c r="D6" s="13" t="s">
        <v>79</v>
      </c>
      <c r="E6" s="13" t="s">
        <v>79</v>
      </c>
      <c r="F6" s="13" t="s">
        <v>79</v>
      </c>
      <c r="G6" s="13" t="s">
        <v>79</v>
      </c>
      <c r="H6" s="13" t="s">
        <v>79</v>
      </c>
      <c r="I6" s="13" t="s">
        <v>79</v>
      </c>
      <c r="K6" s="13" t="s">
        <v>80</v>
      </c>
      <c r="L6" s="13" t="s">
        <v>80</v>
      </c>
      <c r="M6" s="13" t="s">
        <v>80</v>
      </c>
      <c r="N6" s="13" t="s">
        <v>80</v>
      </c>
      <c r="O6" s="13" t="s">
        <v>80</v>
      </c>
      <c r="P6" s="13" t="s">
        <v>80</v>
      </c>
      <c r="Q6" s="13" t="s">
        <v>80</v>
      </c>
    </row>
    <row r="7" spans="1:17" ht="24" x14ac:dyDescent="0.25">
      <c r="A7" s="13" t="s">
        <v>3</v>
      </c>
      <c r="C7" s="13" t="s">
        <v>7</v>
      </c>
      <c r="E7" s="13" t="s">
        <v>97</v>
      </c>
      <c r="G7" s="13" t="s">
        <v>98</v>
      </c>
      <c r="I7" s="13" t="s">
        <v>100</v>
      </c>
      <c r="K7" s="13" t="s">
        <v>7</v>
      </c>
      <c r="M7" s="13" t="s">
        <v>97</v>
      </c>
      <c r="O7" s="13" t="s">
        <v>98</v>
      </c>
      <c r="Q7" s="13" t="s">
        <v>100</v>
      </c>
    </row>
    <row r="8" spans="1:17" x14ac:dyDescent="0.25">
      <c r="A8" s="1" t="s">
        <v>15</v>
      </c>
      <c r="C8" s="2">
        <v>1400000</v>
      </c>
      <c r="E8" s="2">
        <v>19306861784</v>
      </c>
      <c r="G8" s="2">
        <v>18478972080</v>
      </c>
      <c r="I8" s="2">
        <v>827889704</v>
      </c>
      <c r="K8" s="2">
        <v>1400000</v>
      </c>
      <c r="M8" s="2">
        <v>19306861784</v>
      </c>
      <c r="O8" s="2">
        <v>18478972080</v>
      </c>
      <c r="Q8" s="2">
        <v>827889704</v>
      </c>
    </row>
    <row r="9" spans="1:17" x14ac:dyDescent="0.25">
      <c r="A9" s="1" t="s">
        <v>16</v>
      </c>
      <c r="C9" s="2">
        <v>4526618</v>
      </c>
      <c r="E9" s="2">
        <v>83509037080</v>
      </c>
      <c r="G9" s="2">
        <v>76297639935</v>
      </c>
      <c r="I9" s="2">
        <v>7211397145</v>
      </c>
      <c r="K9" s="2">
        <v>14655129</v>
      </c>
      <c r="M9" s="2">
        <v>264208072818</v>
      </c>
      <c r="O9" s="2">
        <v>256701926748</v>
      </c>
      <c r="Q9" s="2">
        <v>7506146070</v>
      </c>
    </row>
    <row r="10" spans="1:17" x14ac:dyDescent="0.25">
      <c r="A10" s="1" t="s">
        <v>101</v>
      </c>
      <c r="C10" s="2">
        <v>0</v>
      </c>
      <c r="E10" s="2">
        <v>0</v>
      </c>
      <c r="G10" s="2">
        <v>0</v>
      </c>
      <c r="I10" s="2">
        <v>0</v>
      </c>
      <c r="K10" s="2">
        <v>19934</v>
      </c>
      <c r="M10" s="2">
        <v>185132193</v>
      </c>
      <c r="O10" s="2">
        <v>186666946</v>
      </c>
      <c r="Q10" s="8">
        <v>-1534753</v>
      </c>
    </row>
    <row r="11" spans="1:17" x14ac:dyDescent="0.25">
      <c r="A11" s="1" t="s">
        <v>30</v>
      </c>
      <c r="C11" s="2">
        <v>15000</v>
      </c>
      <c r="E11" s="2">
        <v>13430256000</v>
      </c>
      <c r="G11" s="2">
        <v>13011314762</v>
      </c>
      <c r="I11" s="2">
        <v>418941238</v>
      </c>
      <c r="K11" s="2">
        <v>15000</v>
      </c>
      <c r="M11" s="2">
        <v>13430256000</v>
      </c>
      <c r="O11" s="2">
        <v>13011314762</v>
      </c>
      <c r="Q11" s="2">
        <v>418941238</v>
      </c>
    </row>
    <row r="12" spans="1:17" x14ac:dyDescent="0.25">
      <c r="A12" s="1" t="s">
        <v>39</v>
      </c>
      <c r="C12" s="2">
        <v>16850</v>
      </c>
      <c r="E12" s="2">
        <v>14296660409</v>
      </c>
      <c r="G12" s="2">
        <v>13920082071</v>
      </c>
      <c r="I12" s="2">
        <v>376578338</v>
      </c>
      <c r="K12" s="2">
        <v>16850</v>
      </c>
      <c r="M12" s="2">
        <v>14296660409</v>
      </c>
      <c r="O12" s="2">
        <v>13920082071</v>
      </c>
      <c r="Q12" s="2">
        <v>376578338</v>
      </c>
    </row>
    <row r="13" spans="1:17" x14ac:dyDescent="0.25">
      <c r="A13" s="1" t="s">
        <v>42</v>
      </c>
      <c r="C13" s="2">
        <v>11000</v>
      </c>
      <c r="E13" s="2">
        <v>10158865298</v>
      </c>
      <c r="G13" s="2">
        <v>9809879743</v>
      </c>
      <c r="I13" s="2">
        <v>348985555</v>
      </c>
      <c r="K13" s="2">
        <v>20639</v>
      </c>
      <c r="M13" s="2">
        <v>18639102149</v>
      </c>
      <c r="O13" s="2">
        <v>18238000435</v>
      </c>
      <c r="Q13" s="2">
        <v>401101714</v>
      </c>
    </row>
    <row r="14" spans="1:17" x14ac:dyDescent="0.25">
      <c r="A14" s="1" t="s">
        <v>45</v>
      </c>
      <c r="C14" s="2">
        <v>13000</v>
      </c>
      <c r="E14" s="2">
        <v>11892271654</v>
      </c>
      <c r="G14" s="2">
        <v>11504834961</v>
      </c>
      <c r="I14" s="2">
        <v>387436693</v>
      </c>
      <c r="K14" s="2">
        <v>13000</v>
      </c>
      <c r="M14" s="2">
        <v>11892271654</v>
      </c>
      <c r="O14" s="2">
        <v>11504834961</v>
      </c>
      <c r="Q14" s="2">
        <v>387436693</v>
      </c>
    </row>
    <row r="15" spans="1:17" x14ac:dyDescent="0.25">
      <c r="A15" s="1" t="s">
        <v>26</v>
      </c>
      <c r="C15" s="2">
        <v>13500</v>
      </c>
      <c r="E15" s="2">
        <v>12807078156</v>
      </c>
      <c r="G15" s="2">
        <v>12593693985</v>
      </c>
      <c r="I15" s="2">
        <v>213384171</v>
      </c>
      <c r="K15" s="2">
        <v>33470</v>
      </c>
      <c r="M15" s="2">
        <v>31619802400</v>
      </c>
      <c r="O15" s="2">
        <v>30885968055</v>
      </c>
      <c r="Q15" s="2">
        <v>733834345</v>
      </c>
    </row>
    <row r="16" spans="1:17" x14ac:dyDescent="0.25">
      <c r="A16" s="1" t="s">
        <v>54</v>
      </c>
      <c r="C16" s="2">
        <v>2000</v>
      </c>
      <c r="E16" s="2">
        <v>1559277249</v>
      </c>
      <c r="G16" s="2">
        <v>1554951238</v>
      </c>
      <c r="I16" s="2">
        <v>4326011</v>
      </c>
      <c r="K16" s="2">
        <v>2000</v>
      </c>
      <c r="M16" s="2">
        <v>1559277249</v>
      </c>
      <c r="O16" s="2">
        <v>1554951238</v>
      </c>
      <c r="Q16" s="2">
        <v>4326011</v>
      </c>
    </row>
    <row r="17" spans="1:17" x14ac:dyDescent="0.25">
      <c r="A17" s="1" t="s">
        <v>33</v>
      </c>
      <c r="C17" s="2">
        <v>1000</v>
      </c>
      <c r="E17" s="2">
        <v>920333498</v>
      </c>
      <c r="G17" s="2">
        <v>898450904</v>
      </c>
      <c r="I17" s="2">
        <v>21882594</v>
      </c>
      <c r="K17" s="2">
        <v>1000</v>
      </c>
      <c r="M17" s="2">
        <v>920333498</v>
      </c>
      <c r="O17" s="2">
        <v>898450904</v>
      </c>
      <c r="Q17" s="2">
        <v>21882594</v>
      </c>
    </row>
    <row r="18" spans="1:17" x14ac:dyDescent="0.25">
      <c r="A18" s="1" t="s">
        <v>95</v>
      </c>
      <c r="C18" s="2">
        <v>0</v>
      </c>
      <c r="E18" s="2">
        <v>0</v>
      </c>
      <c r="G18" s="2">
        <v>0</v>
      </c>
      <c r="I18" s="2">
        <v>0</v>
      </c>
      <c r="K18" s="2">
        <v>1912</v>
      </c>
      <c r="M18" s="2">
        <v>1883865218</v>
      </c>
      <c r="O18" s="2">
        <v>1850244452</v>
      </c>
      <c r="Q18" s="2">
        <v>33620766</v>
      </c>
    </row>
    <row r="19" spans="1:17" x14ac:dyDescent="0.25">
      <c r="A19" s="1" t="s">
        <v>94</v>
      </c>
      <c r="C19" s="2">
        <v>0</v>
      </c>
      <c r="E19" s="2">
        <v>0</v>
      </c>
      <c r="G19" s="2">
        <v>0</v>
      </c>
      <c r="I19" s="2">
        <v>0</v>
      </c>
      <c r="K19" s="2">
        <v>15299</v>
      </c>
      <c r="M19" s="2">
        <v>15299000000</v>
      </c>
      <c r="O19" s="2">
        <v>15179776850</v>
      </c>
      <c r="Q19" s="2">
        <v>119223150</v>
      </c>
    </row>
    <row r="20" spans="1:17" x14ac:dyDescent="0.25">
      <c r="A20" s="1" t="s">
        <v>92</v>
      </c>
      <c r="C20" s="2">
        <v>0</v>
      </c>
      <c r="E20" s="2">
        <v>0</v>
      </c>
      <c r="G20" s="2">
        <v>0</v>
      </c>
      <c r="I20" s="2">
        <v>0</v>
      </c>
      <c r="K20" s="2">
        <v>10088</v>
      </c>
      <c r="M20" s="2">
        <v>10088000000</v>
      </c>
      <c r="O20" s="2">
        <v>10009909702</v>
      </c>
      <c r="Q20" s="2">
        <v>78090298</v>
      </c>
    </row>
    <row r="21" spans="1:17" x14ac:dyDescent="0.25">
      <c r="A21" s="1" t="s">
        <v>93</v>
      </c>
      <c r="C21" s="2">
        <v>0</v>
      </c>
      <c r="E21" s="2">
        <v>0</v>
      </c>
      <c r="G21" s="2">
        <v>0</v>
      </c>
      <c r="I21" s="2">
        <v>0</v>
      </c>
      <c r="K21" s="2">
        <v>4770</v>
      </c>
      <c r="M21" s="2">
        <v>4538940462</v>
      </c>
      <c r="O21" s="2">
        <v>4450445155</v>
      </c>
      <c r="Q21" s="2">
        <v>88495307</v>
      </c>
    </row>
    <row r="22" spans="1:17" x14ac:dyDescent="0.25">
      <c r="A22" s="1" t="s">
        <v>91</v>
      </c>
      <c r="C22" s="2">
        <v>0</v>
      </c>
      <c r="E22" s="2">
        <v>0</v>
      </c>
      <c r="G22" s="2">
        <v>0</v>
      </c>
      <c r="I22" s="2">
        <v>0</v>
      </c>
      <c r="K22" s="2">
        <v>40000</v>
      </c>
      <c r="M22" s="2">
        <v>39083880000</v>
      </c>
      <c r="O22" s="2">
        <v>37070969898</v>
      </c>
      <c r="Q22" s="8">
        <v>2012910102</v>
      </c>
    </row>
    <row r="23" spans="1:17" x14ac:dyDescent="0.25">
      <c r="A23" s="1" t="s">
        <v>90</v>
      </c>
      <c r="C23" s="2">
        <v>0</v>
      </c>
      <c r="E23" s="2">
        <v>0</v>
      </c>
      <c r="G23" s="2">
        <v>0</v>
      </c>
      <c r="I23" s="2">
        <v>0</v>
      </c>
      <c r="K23" s="2">
        <v>2499</v>
      </c>
      <c r="M23" s="2">
        <v>2427650129</v>
      </c>
      <c r="O23" s="2">
        <v>2379192792</v>
      </c>
      <c r="Q23" s="8">
        <v>48457337</v>
      </c>
    </row>
    <row r="24" spans="1:17" x14ac:dyDescent="0.25">
      <c r="A24" s="1" t="s">
        <v>48</v>
      </c>
      <c r="C24" s="2">
        <v>0</v>
      </c>
      <c r="E24" s="2">
        <v>0</v>
      </c>
      <c r="G24" s="2">
        <v>0</v>
      </c>
      <c r="I24" s="2">
        <v>0</v>
      </c>
      <c r="K24" s="2">
        <v>3000</v>
      </c>
      <c r="M24" s="2">
        <v>2412429000</v>
      </c>
      <c r="O24" s="2">
        <v>2576015962</v>
      </c>
      <c r="Q24" s="8">
        <v>-163586962</v>
      </c>
    </row>
    <row r="25" spans="1:17" x14ac:dyDescent="0.25">
      <c r="A25" s="1" t="s">
        <v>36</v>
      </c>
      <c r="C25" s="2">
        <v>0</v>
      </c>
      <c r="E25" s="2">
        <v>0</v>
      </c>
      <c r="G25" s="2">
        <v>0</v>
      </c>
      <c r="I25" s="2">
        <v>0</v>
      </c>
      <c r="K25" s="2">
        <v>129282</v>
      </c>
      <c r="M25" s="2">
        <v>108624955441</v>
      </c>
      <c r="O25" s="2">
        <v>106560582401</v>
      </c>
      <c r="Q25" s="8">
        <v>2064373040</v>
      </c>
    </row>
    <row r="26" spans="1:17" x14ac:dyDescent="0.25">
      <c r="A26" s="1" t="s">
        <v>96</v>
      </c>
      <c r="C26" s="2">
        <v>0</v>
      </c>
      <c r="E26" s="2">
        <v>0</v>
      </c>
      <c r="G26" s="2">
        <v>0</v>
      </c>
      <c r="I26" s="2">
        <v>0</v>
      </c>
      <c r="K26" s="2">
        <v>72866</v>
      </c>
      <c r="M26" s="2">
        <v>72866000000</v>
      </c>
      <c r="O26" s="2">
        <v>70116587981</v>
      </c>
      <c r="Q26" s="8">
        <v>2749412019</v>
      </c>
    </row>
    <row r="27" spans="1:17" x14ac:dyDescent="0.25">
      <c r="A27" s="1" t="s">
        <v>89</v>
      </c>
      <c r="C27" s="2">
        <v>0</v>
      </c>
      <c r="E27" s="2">
        <v>0</v>
      </c>
      <c r="G27" s="2">
        <v>0</v>
      </c>
      <c r="I27" s="2">
        <v>0</v>
      </c>
      <c r="K27" s="2">
        <v>5000</v>
      </c>
      <c r="M27" s="2">
        <v>5000000000</v>
      </c>
      <c r="O27" s="2">
        <v>4847897724</v>
      </c>
      <c r="Q27" s="8">
        <v>152102276</v>
      </c>
    </row>
    <row r="28" spans="1:17" x14ac:dyDescent="0.25">
      <c r="A28" s="1" t="s">
        <v>88</v>
      </c>
      <c r="C28" s="2">
        <v>0</v>
      </c>
      <c r="E28" s="2">
        <v>0</v>
      </c>
      <c r="G28" s="2">
        <v>0</v>
      </c>
      <c r="I28" s="2">
        <v>0</v>
      </c>
      <c r="K28" s="2">
        <v>200</v>
      </c>
      <c r="M28" s="2">
        <v>199549300</v>
      </c>
      <c r="O28" s="2">
        <v>193331758</v>
      </c>
      <c r="Q28" s="8">
        <v>6217542</v>
      </c>
    </row>
    <row r="29" spans="1:17" ht="23.25" thickBot="1" x14ac:dyDescent="0.3">
      <c r="E29" s="4">
        <f>SUM(E8:E28)</f>
        <v>167880641128</v>
      </c>
      <c r="G29" s="4">
        <f>SUM(G8:G28)</f>
        <v>158069819679</v>
      </c>
      <c r="I29" s="4">
        <f>SUM(I8:I28)</f>
        <v>9810821449</v>
      </c>
      <c r="M29" s="4">
        <f>SUM(M8:M28)</f>
        <v>638482039704</v>
      </c>
      <c r="O29" s="4">
        <f>SUM(O8:O28)</f>
        <v>620616122875</v>
      </c>
      <c r="Q29" s="4">
        <f>SUM(Q8:Q28)</f>
        <v>17865916829</v>
      </c>
    </row>
    <row r="30" spans="1:17" ht="23.25" thickTop="1" x14ac:dyDescent="0.25"/>
    <row r="31" spans="1:17" x14ac:dyDescent="0.25">
      <c r="I31" s="2"/>
      <c r="Q31" s="2"/>
    </row>
    <row r="32" spans="1:17" x14ac:dyDescent="0.25">
      <c r="I32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rightToLeft="1" workbookViewId="0">
      <selection activeCell="M18" sqref="M18"/>
    </sheetView>
  </sheetViews>
  <sheetFormatPr defaultRowHeight="22.5" x14ac:dyDescent="0.25"/>
  <cols>
    <col min="1" max="1" width="28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24" x14ac:dyDescent="0.25">
      <c r="A3" s="11" t="s">
        <v>77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24" x14ac:dyDescent="0.25">
      <c r="A6" s="12" t="s">
        <v>3</v>
      </c>
      <c r="C6" s="13" t="s">
        <v>79</v>
      </c>
      <c r="D6" s="13" t="s">
        <v>79</v>
      </c>
      <c r="E6" s="13" t="s">
        <v>79</v>
      </c>
      <c r="F6" s="13" t="s">
        <v>79</v>
      </c>
      <c r="G6" s="13" t="s">
        <v>79</v>
      </c>
      <c r="H6" s="13" t="s">
        <v>79</v>
      </c>
      <c r="I6" s="13" t="s">
        <v>79</v>
      </c>
      <c r="J6" s="13" t="s">
        <v>79</v>
      </c>
      <c r="K6" s="13" t="s">
        <v>79</v>
      </c>
      <c r="M6" s="13" t="s">
        <v>80</v>
      </c>
      <c r="N6" s="13" t="s">
        <v>80</v>
      </c>
      <c r="O6" s="13" t="s">
        <v>80</v>
      </c>
      <c r="P6" s="13" t="s">
        <v>80</v>
      </c>
      <c r="Q6" s="13" t="s">
        <v>80</v>
      </c>
      <c r="R6" s="13" t="s">
        <v>80</v>
      </c>
      <c r="S6" s="13" t="s">
        <v>80</v>
      </c>
      <c r="T6" s="13" t="s">
        <v>80</v>
      </c>
      <c r="U6" s="13" t="s">
        <v>80</v>
      </c>
    </row>
    <row r="7" spans="1:21" ht="24" x14ac:dyDescent="0.25">
      <c r="A7" s="13" t="s">
        <v>3</v>
      </c>
      <c r="C7" s="13" t="s">
        <v>102</v>
      </c>
      <c r="E7" s="13" t="s">
        <v>103</v>
      </c>
      <c r="G7" s="13" t="s">
        <v>104</v>
      </c>
      <c r="I7" s="13" t="s">
        <v>66</v>
      </c>
      <c r="K7" s="13" t="s">
        <v>105</v>
      </c>
      <c r="M7" s="13" t="s">
        <v>102</v>
      </c>
      <c r="O7" s="13" t="s">
        <v>103</v>
      </c>
      <c r="Q7" s="13" t="s">
        <v>104</v>
      </c>
      <c r="S7" s="13" t="s">
        <v>66</v>
      </c>
      <c r="U7" s="13" t="s">
        <v>105</v>
      </c>
    </row>
    <row r="8" spans="1:21" x14ac:dyDescent="0.25">
      <c r="A8" s="1" t="s">
        <v>15</v>
      </c>
      <c r="C8" s="2">
        <v>0</v>
      </c>
      <c r="E8" s="2">
        <v>200342390</v>
      </c>
      <c r="G8" s="2">
        <v>827889704</v>
      </c>
      <c r="I8" s="2">
        <v>1028232094</v>
      </c>
      <c r="K8" s="6">
        <v>9.7770473237722297E-2</v>
      </c>
      <c r="M8" s="2">
        <v>0</v>
      </c>
      <c r="O8" s="2">
        <v>205265840</v>
      </c>
      <c r="Q8" s="2">
        <v>827889704</v>
      </c>
      <c r="S8" s="2">
        <v>1033155544</v>
      </c>
      <c r="U8" s="6">
        <v>9.6347309935862338E-2</v>
      </c>
    </row>
    <row r="9" spans="1:21" x14ac:dyDescent="0.25">
      <c r="A9" s="1" t="s">
        <v>16</v>
      </c>
      <c r="C9" s="2">
        <v>0</v>
      </c>
      <c r="E9" s="2">
        <v>2277166476</v>
      </c>
      <c r="G9" s="2">
        <v>7211397145</v>
      </c>
      <c r="I9" s="2">
        <v>9488563621</v>
      </c>
      <c r="K9" s="6">
        <v>0.90222952676227774</v>
      </c>
      <c r="M9" s="2">
        <v>0</v>
      </c>
      <c r="O9" s="2">
        <v>2185475383</v>
      </c>
      <c r="Q9" s="2">
        <v>7506146070</v>
      </c>
      <c r="S9" s="2">
        <v>9691621453</v>
      </c>
      <c r="U9" s="6">
        <v>0.90379581403402265</v>
      </c>
    </row>
    <row r="10" spans="1:21" x14ac:dyDescent="0.25">
      <c r="A10" s="1" t="s">
        <v>101</v>
      </c>
      <c r="C10" s="2">
        <v>0</v>
      </c>
      <c r="E10" s="2">
        <v>0</v>
      </c>
      <c r="G10" s="2">
        <v>0</v>
      </c>
      <c r="I10" s="2">
        <v>0</v>
      </c>
      <c r="K10" s="6">
        <v>0</v>
      </c>
      <c r="M10" s="2">
        <v>0</v>
      </c>
      <c r="O10" s="2">
        <v>0</v>
      </c>
      <c r="Q10" s="8">
        <v>-1534753</v>
      </c>
      <c r="S10" s="8">
        <v>-1534753</v>
      </c>
      <c r="U10" s="6">
        <v>-1.4312396988501718E-4</v>
      </c>
    </row>
    <row r="11" spans="1:21" ht="23.25" thickBot="1" x14ac:dyDescent="0.3">
      <c r="C11" s="4">
        <f>SUM(C8:C10)</f>
        <v>0</v>
      </c>
      <c r="E11" s="4">
        <f>SUM(E8:E10)</f>
        <v>2477508866</v>
      </c>
      <c r="G11" s="4">
        <f>SUM(G8:G10)</f>
        <v>8039286849</v>
      </c>
      <c r="I11" s="4">
        <f>SUM(I8:I10)</f>
        <v>10516795715</v>
      </c>
      <c r="K11" s="9">
        <f>SUM(K8:K10)</f>
        <v>1</v>
      </c>
      <c r="M11" s="4">
        <f>SUM(M8:M10)</f>
        <v>0</v>
      </c>
      <c r="O11" s="4">
        <f>SUM(O8:O10)</f>
        <v>2390741223</v>
      </c>
      <c r="Q11" s="4">
        <f>SUM(Q8:Q10)</f>
        <v>8332501021</v>
      </c>
      <c r="S11" s="4">
        <f>SUM(S8:S10)</f>
        <v>10723242244</v>
      </c>
      <c r="U11" s="9">
        <f>SUM(U8:U10)</f>
        <v>1</v>
      </c>
    </row>
    <row r="12" spans="1:21" ht="23.25" thickTop="1" x14ac:dyDescent="0.2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2020-02-26T11:32:32Z</dcterms:created>
  <dcterms:modified xsi:type="dcterms:W3CDTF">2020-02-29T08:14:40Z</dcterms:modified>
</cp:coreProperties>
</file>