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خرداد 99\تارنما\"/>
    </mc:Choice>
  </mc:AlternateContent>
  <xr:revisionPtr revIDLastSave="0" documentId="13_ncr:1_{B68EC273-4C8E-411C-B91C-36F423CB5C94}" xr6:coauthVersionLast="45" xr6:coauthVersionMax="45" xr10:uidLastSave="{00000000-0000-0000-0000-000000000000}"/>
  <bookViews>
    <workbookView xWindow="-120" yWindow="-120" windowWidth="29040" windowHeight="15840" tabRatio="80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6" l="1"/>
  <c r="K10" i="6"/>
  <c r="M10" i="6"/>
  <c r="O10" i="6"/>
  <c r="G11" i="15" l="1"/>
  <c r="E11" i="15"/>
  <c r="C11" i="15"/>
  <c r="Q31" i="12"/>
  <c r="O31" i="12"/>
  <c r="M31" i="12"/>
  <c r="K31" i="12"/>
  <c r="I31" i="12"/>
  <c r="G31" i="12"/>
  <c r="E31" i="12"/>
  <c r="C31" i="12"/>
  <c r="U12" i="11"/>
  <c r="S12" i="11"/>
  <c r="K12" i="11"/>
  <c r="I12" i="11"/>
  <c r="Q12" i="11"/>
  <c r="O12" i="11"/>
  <c r="M12" i="11"/>
  <c r="G12" i="11"/>
  <c r="E12" i="11"/>
  <c r="C12" i="11"/>
  <c r="I33" i="10"/>
  <c r="Q33" i="10"/>
  <c r="O33" i="10"/>
  <c r="M33" i="10"/>
  <c r="G33" i="10"/>
  <c r="E33" i="10"/>
  <c r="O17" i="9"/>
  <c r="M17" i="9"/>
  <c r="G17" i="9"/>
  <c r="E17" i="9"/>
  <c r="S10" i="7"/>
  <c r="Q10" i="7"/>
  <c r="O10" i="7"/>
  <c r="M10" i="7"/>
  <c r="K10" i="7"/>
  <c r="I10" i="7"/>
  <c r="S10" i="6"/>
  <c r="AK15" i="3"/>
  <c r="AI15" i="3"/>
  <c r="AG15" i="3"/>
  <c r="AA15" i="3"/>
  <c r="W15" i="3"/>
  <c r="S15" i="3"/>
  <c r="Q15" i="3"/>
  <c r="Y12" i="1"/>
  <c r="W12" i="1"/>
  <c r="U12" i="1"/>
  <c r="O12" i="1"/>
  <c r="K12" i="1"/>
  <c r="G12" i="1"/>
  <c r="E12" i="1"/>
  <c r="Q17" i="9" l="1"/>
  <c r="I17" i="9"/>
</calcChain>
</file>

<file path=xl/sharedStrings.xml><?xml version="1.0" encoding="utf-8"?>
<sst xmlns="http://schemas.openxmlformats.org/spreadsheetml/2006/main" count="482" uniqueCount="121">
  <si>
    <t>صندوق سرمایه‌گذاری اختصاصی بازارگردانی مفید</t>
  </si>
  <si>
    <t>صورت وضعیت پورتفوی</t>
  </si>
  <si>
    <t>برای ماه منتهی به 1399/03/31</t>
  </si>
  <si>
    <t>نام شرکت</t>
  </si>
  <si>
    <t>1399/02/31</t>
  </si>
  <si>
    <t>تغییرات طی دوره</t>
  </si>
  <si>
    <t>1399/03/31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</si>
  <si>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</si>
  <si>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</si>
  <si>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</si>
  <si>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</si>
  <si>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</si>
  <si>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</si>
  <si>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</si>
  <si>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</si>
  <si>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</si>
  <si>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</si>
  <si>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</si>
  <si>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</si>
  <si>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</si>
  <si>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</si>
  <si>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</si>
  <si>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</si>
  <si>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</si>
  <si>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</si>
  <si>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</si>
  <si>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</si>
  <si>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اسنادخزانه-م18بودجه97-000525</t>
  </si>
  <si>
    <t>بله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</si>
  <si>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</si>
  <si>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</si>
  <si>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</si>
  <si>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</si>
  <si>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</si>
  <si>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</si>
  <si>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</si>
  <si>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</si>
  <si>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</si>
  <si>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</si>
  <si>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</si>
  <si>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</si>
  <si>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</si>
  <si>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</si>
  <si>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</si>
  <si>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</si>
  <si>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</si>
  <si>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</si>
  <si>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</si>
  <si>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</si>
  <si>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</si>
  <si>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</si>
  <si>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</si>
  <si>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</si>
  <si>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</si>
  <si>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</si>
  <si>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</si>
  <si>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</si>
  <si>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</si>
  <si>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</si>
  <si>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</si>
  <si>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</si>
  <si>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</si>
  <si>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</si>
  <si>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</si>
  <si>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</si>
  <si>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</si>
  <si>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</si>
  <si>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</si>
  <si>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</si>
  <si>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</si>
  <si>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</si>
  <si>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</si>
  <si>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اجاره مخابرات-3 ماهه 16%</t>
  </si>
  <si>
    <t/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</si>
  <si>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</si>
  <si>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</si>
  <si>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</si>
  <si>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</si>
  <si>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</si>
  <si>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</si>
  <si>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</si>
  <si>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1399/03/24</t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</si>
  <si>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</si>
  <si>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</si>
  <si>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</si>
  <si>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</si>
  <si>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</si>
  <si>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اسنادخزانه-م8بودجه97-980723</t>
  </si>
  <si>
    <t>اسنادخزانه-م15بودجه96-980820</t>
  </si>
  <si>
    <t>اسنادخزانه-م9بودجه96-980411</t>
  </si>
  <si>
    <t>اسنادخزانه-م6بودجه97-990423</t>
  </si>
  <si>
    <t>اسنادخزانه-م12بودجه96-981114</t>
  </si>
  <si>
    <t>اسنادخزانه-م13بودجه96-981016</t>
  </si>
  <si>
    <t>اسنادخزانه-م2بودجه98-990430</t>
  </si>
  <si>
    <t>اسنادخزانه-م7بودجه98-000719</t>
  </si>
  <si>
    <t>اسنادخزانه-م4بودجه96-980820</t>
  </si>
  <si>
    <t>اسنادخزانه-م7بودجه97-980627</t>
  </si>
  <si>
    <t>اسنادخزانه-م9بودجه97-990513</t>
  </si>
  <si>
    <t>اسنادخزانه-م24بودجه96-990625</t>
  </si>
  <si>
    <t>اسنادخزانه-م5بودجه98-000422</t>
  </si>
  <si>
    <t>اسنادخزانه-م8بودجه96-980411</t>
  </si>
  <si>
    <t>اسنادخزانه-م5بودجه97-980523</t>
  </si>
  <si>
    <t>اسنادخزانه-م15بودجه97-990224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</si>
  <si>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</si>
  <si>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</si>
  <si>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</si>
  <si>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</si>
  <si>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</si>
  <si>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</si>
  <si>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</si>
  <si>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</si>
  <si>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</si>
  <si>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</si>
  <si>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</si>
  <si>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</si>
  <si>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</si>
  <si>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</si>
  <si>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</si>
  <si>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1399/03/01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</si>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</sst>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4" fillId="0" borderId="0" xfId="0" applyNumberFormat="1" applyFont="1"/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508000</xdr:colOff>
      <xdr:row>39</xdr:row>
      <xdr:rowOff>105827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1B3821-5A84-4216-B181-388EFA53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07500" y="0"/>
          <a:ext cx="6540499" cy="7535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ED89-3053-4669-9323-F8E1B82F0BBA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I12" sqref="I12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2" t="s">
        <v>3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J6" s="13" t="s">
        <v>65</v>
      </c>
      <c r="K6" s="13" t="s">
        <v>65</v>
      </c>
      <c r="M6" s="13" t="s">
        <v>66</v>
      </c>
      <c r="N6" s="13" t="s">
        <v>66</v>
      </c>
      <c r="O6" s="13" t="s">
        <v>66</v>
      </c>
      <c r="P6" s="13" t="s">
        <v>66</v>
      </c>
      <c r="Q6" s="13" t="s">
        <v>66</v>
      </c>
      <c r="R6" s="13" t="s">
        <v>66</v>
      </c>
      <c r="S6" s="13" t="s">
        <v>66</v>
      </c>
      <c r="T6" s="13" t="s">
        <v>66</v>
      </c>
      <c r="U6" s="13" t="s">
        <v>66</v>
      </c>
    </row>
    <row r="7" spans="1:21" ht="24" x14ac:dyDescent="0.25">
      <c r="A7" s="13" t="s">
        <v>3</v>
      </c>
      <c r="C7" s="13" t="s">
        <v>103</v>
      </c>
      <c r="E7" s="13" t="s">
        <v>104</v>
      </c>
      <c r="G7" s="13" t="s">
        <v>105</v>
      </c>
      <c r="I7" s="13" t="s">
        <v>52</v>
      </c>
      <c r="K7" s="13" t="s">
        <v>106</v>
      </c>
      <c r="M7" s="13" t="s">
        <v>103</v>
      </c>
      <c r="O7" s="13" t="s">
        <v>104</v>
      </c>
      <c r="Q7" s="13" t="s">
        <v>105</v>
      </c>
      <c r="S7" s="13" t="s">
        <v>52</v>
      </c>
      <c r="U7" s="13" t="s">
        <v>106</v>
      </c>
    </row>
    <row r="8" spans="1:21" x14ac:dyDescent="0.25">
      <c r="A8" s="1" t="s">
        <v>17</v>
      </c>
      <c r="C8" s="2">
        <v>474659714</v>
      </c>
      <c r="E8" s="2">
        <v>4139948580</v>
      </c>
      <c r="G8" s="2">
        <v>837860043</v>
      </c>
      <c r="I8" s="2">
        <v>5452468337</v>
      </c>
      <c r="K8" s="8">
        <v>2.1620987956691835E-2</v>
      </c>
      <c r="M8" s="2">
        <v>474659714</v>
      </c>
      <c r="O8" s="2">
        <v>2538077237</v>
      </c>
      <c r="Q8" s="2">
        <v>46089461579</v>
      </c>
      <c r="S8" s="2">
        <v>49102198530</v>
      </c>
      <c r="U8" s="8">
        <v>9.6932879134889557E-2</v>
      </c>
    </row>
    <row r="9" spans="1:21" x14ac:dyDescent="0.25">
      <c r="A9" s="1" t="s">
        <v>16</v>
      </c>
      <c r="C9" s="2">
        <v>0</v>
      </c>
      <c r="E9" s="2">
        <v>185238699376</v>
      </c>
      <c r="G9" s="2">
        <v>61560199746</v>
      </c>
      <c r="I9" s="2">
        <v>246798899122</v>
      </c>
      <c r="K9" s="8">
        <v>0.97864594452234865</v>
      </c>
      <c r="M9" s="2">
        <v>0</v>
      </c>
      <c r="O9" s="2">
        <v>168795270931</v>
      </c>
      <c r="Q9" s="2">
        <v>283522099021</v>
      </c>
      <c r="S9" s="2">
        <v>452317369952</v>
      </c>
      <c r="U9" s="8">
        <v>0.89292182966880163</v>
      </c>
    </row>
    <row r="10" spans="1:21" x14ac:dyDescent="0.25">
      <c r="A10" s="1" t="s">
        <v>86</v>
      </c>
      <c r="C10" s="2">
        <v>0</v>
      </c>
      <c r="E10" s="2">
        <v>0</v>
      </c>
      <c r="G10" s="2">
        <v>0</v>
      </c>
      <c r="I10" s="2">
        <v>0</v>
      </c>
      <c r="K10" s="8">
        <v>0</v>
      </c>
      <c r="M10" s="2">
        <v>0</v>
      </c>
      <c r="O10" s="2">
        <v>0</v>
      </c>
      <c r="Q10" s="6">
        <v>-1534753</v>
      </c>
      <c r="S10" s="6">
        <v>-1534753</v>
      </c>
      <c r="U10" s="8">
        <v>-3.0297630555181001E-6</v>
      </c>
    </row>
    <row r="11" spans="1:21" x14ac:dyDescent="0.25">
      <c r="A11" s="1" t="s">
        <v>15</v>
      </c>
      <c r="C11" s="2">
        <v>0</v>
      </c>
      <c r="E11" s="2">
        <v>-67316114</v>
      </c>
      <c r="G11" s="2">
        <v>0</v>
      </c>
      <c r="I11" s="6">
        <v>-67316114</v>
      </c>
      <c r="K11" s="8">
        <v>-2.6693247904050957E-4</v>
      </c>
      <c r="M11" s="2">
        <v>0</v>
      </c>
      <c r="O11" s="2">
        <v>874928085</v>
      </c>
      <c r="Q11" s="2">
        <v>4265792741</v>
      </c>
      <c r="S11" s="2">
        <v>5140720826</v>
      </c>
      <c r="U11" s="8">
        <v>1.0148320959364335E-2</v>
      </c>
    </row>
    <row r="12" spans="1:21" ht="23.25" thickBot="1" x14ac:dyDescent="0.3">
      <c r="C12" s="5">
        <f>SUM(C8:C11)</f>
        <v>474659714</v>
      </c>
      <c r="E12" s="5">
        <f>SUM(E8:E11)</f>
        <v>189311331842</v>
      </c>
      <c r="G12" s="5">
        <f>SUM(G8:G11)</f>
        <v>62398059789</v>
      </c>
      <c r="I12" s="5">
        <f>SUM(I8:I11)</f>
        <v>252184051345</v>
      </c>
      <c r="K12" s="11">
        <f>SUM(K8:K11)</f>
        <v>1</v>
      </c>
      <c r="M12" s="5">
        <f>SUM(M8:M11)</f>
        <v>474659714</v>
      </c>
      <c r="O12" s="5">
        <f>SUM(O8:O11)</f>
        <v>172208276253</v>
      </c>
      <c r="Q12" s="5">
        <f>SUM(Q8:Q11)</f>
        <v>333875818588</v>
      </c>
      <c r="S12" s="5">
        <f>SUM(S8:S11)</f>
        <v>506558754555</v>
      </c>
      <c r="U12" s="11">
        <f>SUM(U8:U11)</f>
        <v>1</v>
      </c>
    </row>
    <row r="13" spans="1:21" ht="23.25" thickTop="1" x14ac:dyDescent="0.2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workbookViewId="0">
      <selection activeCell="C26" sqref="C26"/>
    </sheetView>
  </sheetViews>
  <sheetFormatPr defaultRowHeight="22.5" x14ac:dyDescent="0.25"/>
  <cols>
    <col min="1" max="1" width="34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67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K6" s="13" t="s">
        <v>66</v>
      </c>
      <c r="L6" s="13" t="s">
        <v>66</v>
      </c>
      <c r="M6" s="13" t="s">
        <v>66</v>
      </c>
      <c r="N6" s="13" t="s">
        <v>66</v>
      </c>
      <c r="O6" s="13" t="s">
        <v>66</v>
      </c>
      <c r="P6" s="13" t="s">
        <v>66</v>
      </c>
      <c r="Q6" s="13" t="s">
        <v>66</v>
      </c>
    </row>
    <row r="7" spans="1:17" ht="24" x14ac:dyDescent="0.25">
      <c r="A7" s="13" t="s">
        <v>67</v>
      </c>
      <c r="C7" s="13" t="s">
        <v>107</v>
      </c>
      <c r="E7" s="13" t="s">
        <v>104</v>
      </c>
      <c r="G7" s="13" t="s">
        <v>105</v>
      </c>
      <c r="I7" s="13" t="s">
        <v>108</v>
      </c>
      <c r="K7" s="13" t="s">
        <v>107</v>
      </c>
      <c r="M7" s="13" t="s">
        <v>104</v>
      </c>
      <c r="O7" s="13" t="s">
        <v>105</v>
      </c>
      <c r="Q7" s="13" t="s">
        <v>108</v>
      </c>
    </row>
    <row r="8" spans="1:17" x14ac:dyDescent="0.25">
      <c r="A8" s="1" t="s">
        <v>87</v>
      </c>
      <c r="C8" s="2">
        <v>0</v>
      </c>
      <c r="E8" s="2">
        <v>0</v>
      </c>
      <c r="G8" s="2">
        <v>0</v>
      </c>
      <c r="I8" s="2">
        <v>0</v>
      </c>
      <c r="K8" s="2">
        <v>0</v>
      </c>
      <c r="M8" s="2">
        <v>0</v>
      </c>
      <c r="O8" s="2">
        <v>6217542</v>
      </c>
      <c r="Q8" s="2">
        <v>6217542</v>
      </c>
    </row>
    <row r="9" spans="1:17" x14ac:dyDescent="0.25">
      <c r="A9" s="1" t="s">
        <v>88</v>
      </c>
      <c r="C9" s="2">
        <v>0</v>
      </c>
      <c r="E9" s="2">
        <v>0</v>
      </c>
      <c r="G9" s="2">
        <v>0</v>
      </c>
      <c r="I9" s="2">
        <v>0</v>
      </c>
      <c r="K9" s="2">
        <v>0</v>
      </c>
      <c r="M9" s="2">
        <v>0</v>
      </c>
      <c r="O9" s="2">
        <v>48457337</v>
      </c>
      <c r="Q9" s="2">
        <v>48457337</v>
      </c>
    </row>
    <row r="10" spans="1:17" x14ac:dyDescent="0.25">
      <c r="A10" s="1" t="s">
        <v>89</v>
      </c>
      <c r="C10" s="2">
        <v>0</v>
      </c>
      <c r="E10" s="2">
        <v>0</v>
      </c>
      <c r="G10" s="2">
        <v>0</v>
      </c>
      <c r="I10" s="2">
        <v>0</v>
      </c>
      <c r="K10" s="2">
        <v>0</v>
      </c>
      <c r="M10" s="2">
        <v>0</v>
      </c>
      <c r="O10" s="2">
        <v>78090298</v>
      </c>
      <c r="Q10" s="2">
        <v>78090298</v>
      </c>
    </row>
    <row r="11" spans="1:17" x14ac:dyDescent="0.25">
      <c r="A11" s="1" t="s">
        <v>90</v>
      </c>
      <c r="C11" s="2">
        <v>0</v>
      </c>
      <c r="E11" s="2">
        <v>0</v>
      </c>
      <c r="G11" s="2">
        <v>0</v>
      </c>
      <c r="I11" s="2">
        <v>0</v>
      </c>
      <c r="K11" s="2">
        <v>0</v>
      </c>
      <c r="M11" s="2">
        <v>0</v>
      </c>
      <c r="O11" s="2">
        <v>1956769388</v>
      </c>
      <c r="Q11" s="2">
        <v>1956769388</v>
      </c>
    </row>
    <row r="12" spans="1:17" x14ac:dyDescent="0.25">
      <c r="A12" s="1" t="s">
        <v>91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88495307</v>
      </c>
      <c r="Q12" s="2">
        <v>88495307</v>
      </c>
    </row>
    <row r="13" spans="1:17" x14ac:dyDescent="0.25">
      <c r="A13" s="1" t="s">
        <v>92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2">
        <v>2012910102</v>
      </c>
      <c r="Q13" s="2">
        <v>2012910102</v>
      </c>
    </row>
    <row r="14" spans="1:17" x14ac:dyDescent="0.25">
      <c r="A14" s="1" t="s">
        <v>93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2257314546</v>
      </c>
      <c r="Q14" s="2">
        <v>2257314546</v>
      </c>
    </row>
    <row r="15" spans="1:17" x14ac:dyDescent="0.25">
      <c r="A15" s="1" t="s">
        <v>94</v>
      </c>
      <c r="C15" s="2">
        <v>0</v>
      </c>
      <c r="E15" s="2">
        <v>0</v>
      </c>
      <c r="G15" s="2">
        <v>0</v>
      </c>
      <c r="I15" s="2">
        <v>0</v>
      </c>
      <c r="K15" s="2">
        <v>0</v>
      </c>
      <c r="M15" s="2">
        <v>0</v>
      </c>
      <c r="O15" s="2">
        <v>29362014</v>
      </c>
      <c r="Q15" s="2">
        <v>29362014</v>
      </c>
    </row>
    <row r="16" spans="1:17" x14ac:dyDescent="0.25">
      <c r="A16" s="1" t="s">
        <v>95</v>
      </c>
      <c r="C16" s="2">
        <v>0</v>
      </c>
      <c r="E16" s="2">
        <v>0</v>
      </c>
      <c r="G16" s="2">
        <v>0</v>
      </c>
      <c r="I16" s="2">
        <v>0</v>
      </c>
      <c r="K16" s="2">
        <v>0</v>
      </c>
      <c r="M16" s="2">
        <v>0</v>
      </c>
      <c r="O16" s="2">
        <v>33620766</v>
      </c>
      <c r="Q16" s="2">
        <v>33620766</v>
      </c>
    </row>
    <row r="17" spans="1:17" x14ac:dyDescent="0.25">
      <c r="A17" s="1" t="s">
        <v>96</v>
      </c>
      <c r="C17" s="2">
        <v>0</v>
      </c>
      <c r="E17" s="2">
        <v>0</v>
      </c>
      <c r="G17" s="2">
        <v>0</v>
      </c>
      <c r="I17" s="2">
        <v>0</v>
      </c>
      <c r="K17" s="2">
        <v>0</v>
      </c>
      <c r="M17" s="2">
        <v>0</v>
      </c>
      <c r="O17" s="2">
        <v>2749412019</v>
      </c>
      <c r="Q17" s="2">
        <v>2749412019</v>
      </c>
    </row>
    <row r="18" spans="1:17" x14ac:dyDescent="0.25">
      <c r="A18" s="1" t="s">
        <v>97</v>
      </c>
      <c r="C18" s="2">
        <v>0</v>
      </c>
      <c r="E18" s="2">
        <v>0</v>
      </c>
      <c r="G18" s="2">
        <v>0</v>
      </c>
      <c r="I18" s="2">
        <v>0</v>
      </c>
      <c r="K18" s="2">
        <v>0</v>
      </c>
      <c r="M18" s="2">
        <v>0</v>
      </c>
      <c r="O18" s="2">
        <v>387436693</v>
      </c>
      <c r="Q18" s="2">
        <v>387436693</v>
      </c>
    </row>
    <row r="19" spans="1:17" x14ac:dyDescent="0.25">
      <c r="A19" s="1" t="s">
        <v>27</v>
      </c>
      <c r="C19" s="2">
        <v>0</v>
      </c>
      <c r="E19" s="2">
        <v>72967060</v>
      </c>
      <c r="G19" s="2">
        <v>0</v>
      </c>
      <c r="I19" s="2">
        <v>72967060</v>
      </c>
      <c r="K19" s="2">
        <v>0</v>
      </c>
      <c r="M19" s="2">
        <v>380887146</v>
      </c>
      <c r="O19" s="2">
        <v>11102071</v>
      </c>
      <c r="Q19" s="2">
        <v>391989217</v>
      </c>
    </row>
    <row r="20" spans="1:17" x14ac:dyDescent="0.25">
      <c r="A20" s="1" t="s">
        <v>72</v>
      </c>
      <c r="C20" s="2">
        <v>0</v>
      </c>
      <c r="E20" s="2">
        <v>0</v>
      </c>
      <c r="G20" s="2">
        <v>0</v>
      </c>
      <c r="I20" s="2">
        <v>0</v>
      </c>
      <c r="K20" s="2">
        <v>130990187</v>
      </c>
      <c r="M20" s="2">
        <v>0</v>
      </c>
      <c r="O20" s="2">
        <v>4496738</v>
      </c>
      <c r="Q20" s="2">
        <v>135486925</v>
      </c>
    </row>
    <row r="21" spans="1:17" x14ac:dyDescent="0.25">
      <c r="A21" s="1" t="s">
        <v>98</v>
      </c>
      <c r="C21" s="2">
        <v>0</v>
      </c>
      <c r="E21" s="2">
        <v>0</v>
      </c>
      <c r="G21" s="2">
        <v>0</v>
      </c>
      <c r="I21" s="2">
        <v>0</v>
      </c>
      <c r="K21" s="2">
        <v>0</v>
      </c>
      <c r="M21" s="2">
        <v>0</v>
      </c>
      <c r="O21" s="2">
        <v>418941238</v>
      </c>
      <c r="Q21" s="2">
        <v>418941238</v>
      </c>
    </row>
    <row r="22" spans="1:17" x14ac:dyDescent="0.25">
      <c r="A22" s="1" t="s">
        <v>37</v>
      </c>
      <c r="C22" s="2">
        <v>0</v>
      </c>
      <c r="E22" s="2">
        <v>298621183</v>
      </c>
      <c r="G22" s="2">
        <v>0</v>
      </c>
      <c r="I22" s="2">
        <v>298621183</v>
      </c>
      <c r="K22" s="2">
        <v>0</v>
      </c>
      <c r="M22" s="2">
        <v>1684764964</v>
      </c>
      <c r="O22" s="2">
        <v>2064373040</v>
      </c>
      <c r="Q22" s="2">
        <v>3749138004</v>
      </c>
    </row>
    <row r="23" spans="1:17" x14ac:dyDescent="0.25">
      <c r="A23" s="1" t="s">
        <v>99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160049</v>
      </c>
      <c r="Q23" s="2">
        <v>160049</v>
      </c>
    </row>
    <row r="24" spans="1:17" x14ac:dyDescent="0.25">
      <c r="A24" s="1" t="s">
        <v>100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119223150</v>
      </c>
      <c r="Q24" s="2">
        <v>119223150</v>
      </c>
    </row>
    <row r="25" spans="1:17" x14ac:dyDescent="0.25">
      <c r="A25" s="1" t="s">
        <v>43</v>
      </c>
      <c r="C25" s="2">
        <v>0</v>
      </c>
      <c r="E25" s="2">
        <v>261222968</v>
      </c>
      <c r="G25" s="2">
        <v>0</v>
      </c>
      <c r="I25" s="2">
        <v>261222968</v>
      </c>
      <c r="K25" s="2">
        <v>0</v>
      </c>
      <c r="M25" s="2">
        <v>1097952868</v>
      </c>
      <c r="O25" s="2">
        <v>404058907</v>
      </c>
      <c r="Q25" s="2">
        <v>1502011775</v>
      </c>
    </row>
    <row r="26" spans="1:17" x14ac:dyDescent="0.25">
      <c r="A26" s="1" t="s">
        <v>101</v>
      </c>
      <c r="C26" s="2">
        <v>0</v>
      </c>
      <c r="E26" s="2">
        <v>0</v>
      </c>
      <c r="G26" s="2">
        <v>0</v>
      </c>
      <c r="I26" s="2">
        <v>0</v>
      </c>
      <c r="K26" s="2">
        <v>0</v>
      </c>
      <c r="M26" s="2">
        <v>0</v>
      </c>
      <c r="O26" s="2">
        <v>152102276</v>
      </c>
      <c r="Q26" s="2">
        <v>152102276</v>
      </c>
    </row>
    <row r="27" spans="1:17" x14ac:dyDescent="0.25">
      <c r="A27" s="1" t="s">
        <v>102</v>
      </c>
      <c r="C27" s="2">
        <v>0</v>
      </c>
      <c r="E27" s="2">
        <v>0</v>
      </c>
      <c r="G27" s="2">
        <v>0</v>
      </c>
      <c r="I27" s="2">
        <v>0</v>
      </c>
      <c r="K27" s="2">
        <v>0</v>
      </c>
      <c r="M27" s="2">
        <v>0</v>
      </c>
      <c r="O27" s="2">
        <v>1276404345</v>
      </c>
      <c r="Q27" s="2">
        <v>1276404345</v>
      </c>
    </row>
    <row r="28" spans="1:17" x14ac:dyDescent="0.25">
      <c r="A28" s="1" t="s">
        <v>34</v>
      </c>
      <c r="C28" s="2">
        <v>0</v>
      </c>
      <c r="E28" s="2">
        <v>226789458</v>
      </c>
      <c r="G28" s="2">
        <v>0</v>
      </c>
      <c r="I28" s="2">
        <v>226789458</v>
      </c>
      <c r="K28" s="2">
        <v>0</v>
      </c>
      <c r="M28" s="2">
        <v>1174084380</v>
      </c>
      <c r="O28" s="2">
        <v>38067490</v>
      </c>
      <c r="Q28" s="2">
        <v>1212151870</v>
      </c>
    </row>
    <row r="29" spans="1:17" x14ac:dyDescent="0.25">
      <c r="A29" s="1" t="s">
        <v>31</v>
      </c>
      <c r="C29" s="2">
        <v>0</v>
      </c>
      <c r="E29" s="2">
        <v>43281099</v>
      </c>
      <c r="G29" s="2">
        <v>0</v>
      </c>
      <c r="I29" s="2">
        <v>43281099</v>
      </c>
      <c r="K29" s="2">
        <v>0</v>
      </c>
      <c r="M29" s="2">
        <v>113684634</v>
      </c>
      <c r="O29" s="2">
        <v>0</v>
      </c>
      <c r="Q29" s="2">
        <v>113684634</v>
      </c>
    </row>
    <row r="30" spans="1:17" x14ac:dyDescent="0.25">
      <c r="A30" s="1" t="s">
        <v>40</v>
      </c>
      <c r="C30" s="2">
        <v>0</v>
      </c>
      <c r="E30" s="2">
        <v>543085977</v>
      </c>
      <c r="G30" s="2">
        <v>0</v>
      </c>
      <c r="I30" s="2">
        <v>543085977</v>
      </c>
      <c r="K30" s="2">
        <v>0</v>
      </c>
      <c r="M30" s="2">
        <v>1372734925</v>
      </c>
      <c r="O30" s="2">
        <v>0</v>
      </c>
      <c r="Q30" s="2">
        <v>1372734925</v>
      </c>
    </row>
    <row r="31" spans="1:17" ht="23.25" thickBot="1" x14ac:dyDescent="0.3">
      <c r="C31" s="5">
        <f>SUM(C8:C30)</f>
        <v>0</v>
      </c>
      <c r="E31" s="5">
        <f>SUM(E8:E30)</f>
        <v>1445967745</v>
      </c>
      <c r="G31" s="5">
        <f>SUM(G8:G30)</f>
        <v>0</v>
      </c>
      <c r="I31" s="5">
        <f>SUM(I8:I30)</f>
        <v>1445967745</v>
      </c>
      <c r="K31" s="5">
        <f>SUM(K8:K30)</f>
        <v>130990187</v>
      </c>
      <c r="M31" s="5">
        <f>SUM(M8:M30)</f>
        <v>5824108917</v>
      </c>
      <c r="O31" s="5">
        <f>SUM(O8:O30)</f>
        <v>14137015316</v>
      </c>
      <c r="Q31" s="5">
        <f>SUM(Q8:Q30)</f>
        <v>20092114420</v>
      </c>
    </row>
    <row r="32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8" sqref="I18"/>
    </sheetView>
  </sheetViews>
  <sheetFormatPr defaultRowHeight="22.5" x14ac:dyDescent="0.25"/>
  <cols>
    <col min="1" max="1" width="14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3" t="s">
        <v>109</v>
      </c>
      <c r="B6" s="13" t="s">
        <v>109</v>
      </c>
      <c r="C6" s="13" t="s">
        <v>109</v>
      </c>
      <c r="E6" s="13" t="s">
        <v>65</v>
      </c>
      <c r="F6" s="13" t="s">
        <v>65</v>
      </c>
      <c r="G6" s="13" t="s">
        <v>65</v>
      </c>
      <c r="I6" s="13" t="s">
        <v>66</v>
      </c>
      <c r="J6" s="13" t="s">
        <v>66</v>
      </c>
      <c r="K6" s="13" t="s">
        <v>66</v>
      </c>
    </row>
    <row r="7" spans="1:11" ht="24" x14ac:dyDescent="0.25">
      <c r="A7" s="13" t="s">
        <v>110</v>
      </c>
      <c r="C7" s="13" t="s">
        <v>49</v>
      </c>
      <c r="E7" s="13" t="s">
        <v>111</v>
      </c>
      <c r="G7" s="13" t="s">
        <v>112</v>
      </c>
      <c r="I7" s="13" t="s">
        <v>111</v>
      </c>
      <c r="K7" s="13" t="s">
        <v>112</v>
      </c>
    </row>
    <row r="8" spans="1:11" x14ac:dyDescent="0.25">
      <c r="A8" s="1" t="s">
        <v>55</v>
      </c>
      <c r="C8" s="1" t="s">
        <v>56</v>
      </c>
      <c r="E8" s="2">
        <v>112061055</v>
      </c>
      <c r="G8" s="7">
        <v>1</v>
      </c>
      <c r="I8" s="2">
        <v>348872858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C8" sqref="C8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63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3" t="s">
        <v>119</v>
      </c>
    </row>
    <row r="6" spans="1:5" ht="24" x14ac:dyDescent="0.25">
      <c r="A6" s="12" t="s">
        <v>113</v>
      </c>
      <c r="C6" s="13" t="s">
        <v>65</v>
      </c>
      <c r="E6" s="13" t="s">
        <v>120</v>
      </c>
    </row>
    <row r="7" spans="1:5" ht="24" x14ac:dyDescent="0.25">
      <c r="A7" s="13" t="s">
        <v>113</v>
      </c>
      <c r="C7" s="13" t="s">
        <v>52</v>
      </c>
      <c r="E7" s="13" t="s">
        <v>52</v>
      </c>
    </row>
    <row r="8" spans="1:5" x14ac:dyDescent="0.25">
      <c r="A8" s="1" t="s">
        <v>114</v>
      </c>
      <c r="C8" s="2">
        <v>2822218076</v>
      </c>
      <c r="E8" s="2">
        <v>3397926432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workbookViewId="0">
      <selection activeCell="Y11" sqref="Y11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Y5" s="2"/>
    </row>
    <row r="6" spans="1:25" ht="24" x14ac:dyDescent="0.25">
      <c r="A6" s="12" t="s">
        <v>3</v>
      </c>
      <c r="C6" s="13" t="s">
        <v>118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1" t="s">
        <v>15</v>
      </c>
      <c r="C9" s="2">
        <v>128821</v>
      </c>
      <c r="E9" s="2">
        <v>2184673034</v>
      </c>
      <c r="G9" s="2">
        <v>3126917232</v>
      </c>
      <c r="I9" s="2">
        <v>0</v>
      </c>
      <c r="K9" s="2">
        <v>0</v>
      </c>
      <c r="M9" s="2">
        <v>0</v>
      </c>
      <c r="O9" s="2">
        <v>0</v>
      </c>
      <c r="Q9" s="2">
        <v>128821</v>
      </c>
      <c r="S9" s="2">
        <v>23771</v>
      </c>
      <c r="U9" s="2">
        <v>2184673034</v>
      </c>
      <c r="W9" s="2">
        <v>3059601116</v>
      </c>
      <c r="Y9" s="8">
        <v>2.4575109507484266E-3</v>
      </c>
    </row>
    <row r="10" spans="1:25" x14ac:dyDescent="0.25">
      <c r="A10" s="1" t="s">
        <v>16</v>
      </c>
      <c r="C10" s="2">
        <v>6424167</v>
      </c>
      <c r="E10" s="2">
        <v>816612068663</v>
      </c>
      <c r="G10" s="2">
        <v>800168640218.75903</v>
      </c>
      <c r="I10" s="2">
        <v>8440317</v>
      </c>
      <c r="K10" s="2">
        <v>1144960499517</v>
      </c>
      <c r="M10" s="6">
        <v>-8407953</v>
      </c>
      <c r="O10" s="2">
        <v>1147853753504</v>
      </c>
      <c r="Q10" s="2">
        <v>6456531</v>
      </c>
      <c r="S10" s="2">
        <v>161877</v>
      </c>
      <c r="U10" s="2">
        <v>875279014422</v>
      </c>
      <c r="W10" s="2">
        <v>1044074285353.89</v>
      </c>
      <c r="Y10" s="8">
        <v>0.83861388866483288</v>
      </c>
    </row>
    <row r="11" spans="1:25" x14ac:dyDescent="0.25">
      <c r="A11" s="1" t="s">
        <v>17</v>
      </c>
      <c r="C11" s="2">
        <v>1432130</v>
      </c>
      <c r="E11" s="2">
        <v>45073319126</v>
      </c>
      <c r="G11" s="2">
        <v>43471447960.4188</v>
      </c>
      <c r="I11" s="2">
        <v>1196018</v>
      </c>
      <c r="K11" s="2">
        <v>34474042563</v>
      </c>
      <c r="M11" s="6">
        <v>-1364024</v>
      </c>
      <c r="O11" s="2">
        <v>42141693242</v>
      </c>
      <c r="Q11" s="2">
        <v>1264124</v>
      </c>
      <c r="S11" s="2">
        <v>32390</v>
      </c>
      <c r="U11" s="2">
        <v>38243528590</v>
      </c>
      <c r="W11" s="2">
        <v>40781605904.323601</v>
      </c>
      <c r="Y11" s="8">
        <v>3.2756310152614661E-2</v>
      </c>
    </row>
    <row r="12" spans="1:25" ht="23.25" thickBot="1" x14ac:dyDescent="0.3">
      <c r="E12" s="5">
        <f>SUM(E9:E11)</f>
        <v>863870060823</v>
      </c>
      <c r="G12" s="5">
        <f>SUM(G9:G11)</f>
        <v>846767005411.17786</v>
      </c>
      <c r="K12" s="5">
        <f>SUM(K9:K11)</f>
        <v>1179434542080</v>
      </c>
      <c r="O12" s="5">
        <f>SUM(O9:O11)</f>
        <v>1189995446746</v>
      </c>
      <c r="U12" s="5">
        <f>SUM(U9:U11)</f>
        <v>915707216046</v>
      </c>
      <c r="W12" s="5">
        <f>SUM(W9:W11)</f>
        <v>1087915492374.2136</v>
      </c>
      <c r="Y12" s="9">
        <f>SUM(Y9:Y11)</f>
        <v>0.87382770976819601</v>
      </c>
    </row>
    <row r="13" spans="1:25" ht="23.25" thickTop="1" x14ac:dyDescent="0.25"/>
    <row r="15" spans="1:25" x14ac:dyDescent="0.25">
      <c r="O15" s="2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topLeftCell="E1" workbookViewId="0">
      <selection activeCell="AK13" sqref="AK13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25">
      <c r="AK5" s="2"/>
    </row>
    <row r="6" spans="1:37" ht="24" x14ac:dyDescent="0.25">
      <c r="A6" s="13" t="s">
        <v>19</v>
      </c>
      <c r="B6" s="13" t="s">
        <v>19</v>
      </c>
      <c r="C6" s="13" t="s">
        <v>19</v>
      </c>
      <c r="D6" s="13" t="s">
        <v>19</v>
      </c>
      <c r="E6" s="13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  <c r="O6" s="13" t="s">
        <v>118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2" t="s">
        <v>20</v>
      </c>
      <c r="C7" s="12" t="s">
        <v>21</v>
      </c>
      <c r="E7" s="12" t="s">
        <v>22</v>
      </c>
      <c r="G7" s="12" t="s">
        <v>23</v>
      </c>
      <c r="I7" s="12" t="s">
        <v>24</v>
      </c>
      <c r="K7" s="12" t="s">
        <v>25</v>
      </c>
      <c r="M7" s="12" t="s">
        <v>18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26</v>
      </c>
      <c r="AG7" s="12" t="s">
        <v>8</v>
      </c>
      <c r="AI7" s="15" t="s">
        <v>9</v>
      </c>
      <c r="AK7" s="15" t="s">
        <v>13</v>
      </c>
    </row>
    <row r="8" spans="1:37" ht="24" x14ac:dyDescent="0.25">
      <c r="A8" s="13" t="s">
        <v>20</v>
      </c>
      <c r="C8" s="13" t="s">
        <v>21</v>
      </c>
      <c r="E8" s="13" t="s">
        <v>22</v>
      </c>
      <c r="G8" s="13" t="s">
        <v>23</v>
      </c>
      <c r="I8" s="13" t="s">
        <v>24</v>
      </c>
      <c r="K8" s="13" t="s">
        <v>25</v>
      </c>
      <c r="M8" s="13" t="s">
        <v>18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26</v>
      </c>
      <c r="AG8" s="13" t="s">
        <v>8</v>
      </c>
      <c r="AI8" s="13" t="s">
        <v>9</v>
      </c>
      <c r="AK8" s="13" t="s">
        <v>13</v>
      </c>
    </row>
    <row r="9" spans="1:37" x14ac:dyDescent="0.25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2">
        <v>0</v>
      </c>
      <c r="M9" s="2">
        <v>0</v>
      </c>
      <c r="O9" s="2">
        <v>4000</v>
      </c>
      <c r="Q9" s="2">
        <v>3050203508</v>
      </c>
      <c r="S9" s="2">
        <v>3358123594</v>
      </c>
      <c r="U9" s="2">
        <v>0</v>
      </c>
      <c r="W9" s="2">
        <v>0</v>
      </c>
      <c r="Y9" s="2">
        <v>0</v>
      </c>
      <c r="AA9" s="2">
        <v>0</v>
      </c>
      <c r="AC9" s="2">
        <v>4000</v>
      </c>
      <c r="AE9" s="2">
        <v>858395</v>
      </c>
      <c r="AG9" s="2">
        <v>3433580000</v>
      </c>
      <c r="AI9" s="2">
        <v>3431090654</v>
      </c>
      <c r="AK9" s="8">
        <v>2.755896123557167E-3</v>
      </c>
    </row>
    <row r="10" spans="1:37" x14ac:dyDescent="0.25">
      <c r="A10" s="1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2">
        <v>0</v>
      </c>
      <c r="M10" s="2">
        <v>0</v>
      </c>
      <c r="O10" s="2">
        <v>3500</v>
      </c>
      <c r="Q10" s="2">
        <v>3354059927</v>
      </c>
      <c r="S10" s="2">
        <v>3424463462</v>
      </c>
      <c r="U10" s="2">
        <v>0</v>
      </c>
      <c r="W10" s="2">
        <v>0</v>
      </c>
      <c r="Y10" s="2">
        <v>0</v>
      </c>
      <c r="AA10" s="2">
        <v>0</v>
      </c>
      <c r="AC10" s="2">
        <v>3500</v>
      </c>
      <c r="AE10" s="2">
        <v>991503</v>
      </c>
      <c r="AG10" s="2">
        <v>3470260500</v>
      </c>
      <c r="AI10" s="2">
        <v>3467744561</v>
      </c>
      <c r="AK10" s="8">
        <v>2.7853370128839354E-3</v>
      </c>
    </row>
    <row r="11" spans="1:37" x14ac:dyDescent="0.25">
      <c r="A11" s="1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2">
        <v>0</v>
      </c>
      <c r="M11" s="2">
        <v>0</v>
      </c>
      <c r="O11" s="2">
        <v>14000</v>
      </c>
      <c r="Q11" s="2">
        <v>11109017909</v>
      </c>
      <c r="S11" s="2">
        <v>12056312831</v>
      </c>
      <c r="U11" s="2">
        <v>0</v>
      </c>
      <c r="W11" s="2">
        <v>0</v>
      </c>
      <c r="Y11" s="2">
        <v>0</v>
      </c>
      <c r="AA11" s="2">
        <v>0</v>
      </c>
      <c r="AC11" s="2">
        <v>14000</v>
      </c>
      <c r="AE11" s="2">
        <v>878001</v>
      </c>
      <c r="AG11" s="2">
        <v>12292014000</v>
      </c>
      <c r="AI11" s="2">
        <v>12283102289</v>
      </c>
      <c r="AK11" s="8">
        <v>9.8659456706710683E-3</v>
      </c>
    </row>
    <row r="12" spans="1:37" x14ac:dyDescent="0.25">
      <c r="A12" s="1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2">
        <v>0</v>
      </c>
      <c r="M12" s="2">
        <v>0</v>
      </c>
      <c r="O12" s="2">
        <v>21000</v>
      </c>
      <c r="Q12" s="2">
        <v>18445287000</v>
      </c>
      <c r="S12" s="2">
        <v>19831430781</v>
      </c>
      <c r="U12" s="2">
        <v>13482</v>
      </c>
      <c r="W12" s="2">
        <v>12995564541</v>
      </c>
      <c r="Y12" s="2">
        <v>0</v>
      </c>
      <c r="AA12" s="2">
        <v>0</v>
      </c>
      <c r="AC12" s="2">
        <v>34482</v>
      </c>
      <c r="AE12" s="2">
        <v>961361</v>
      </c>
      <c r="AG12" s="2">
        <v>33149650002</v>
      </c>
      <c r="AI12" s="2">
        <v>33125616505</v>
      </c>
      <c r="AK12" s="8">
        <v>2.6606921041314697E-2</v>
      </c>
    </row>
    <row r="13" spans="1:37" x14ac:dyDescent="0.25">
      <c r="A13" s="1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2">
        <v>0</v>
      </c>
      <c r="M13" s="2">
        <v>0</v>
      </c>
      <c r="O13" s="2">
        <v>40000</v>
      </c>
      <c r="Q13" s="2">
        <v>37866036328</v>
      </c>
      <c r="S13" s="2">
        <v>38695685274</v>
      </c>
      <c r="U13" s="2">
        <v>0</v>
      </c>
      <c r="W13" s="2">
        <v>0</v>
      </c>
      <c r="Y13" s="2">
        <v>0</v>
      </c>
      <c r="AA13" s="2">
        <v>0</v>
      </c>
      <c r="AC13" s="2">
        <v>40000</v>
      </c>
      <c r="AE13" s="2">
        <v>981681</v>
      </c>
      <c r="AG13" s="2">
        <v>39267240000</v>
      </c>
      <c r="AI13" s="2">
        <v>39238771251</v>
      </c>
      <c r="AK13" s="8">
        <v>3.1517085524309582E-2</v>
      </c>
    </row>
    <row r="14" spans="1:37" x14ac:dyDescent="0.25">
      <c r="A14" s="1" t="s">
        <v>43</v>
      </c>
      <c r="C14" s="1" t="s">
        <v>28</v>
      </c>
      <c r="E14" s="1" t="s">
        <v>28</v>
      </c>
      <c r="G14" s="1" t="s">
        <v>44</v>
      </c>
      <c r="I14" s="1" t="s">
        <v>45</v>
      </c>
      <c r="K14" s="2">
        <v>0</v>
      </c>
      <c r="M14" s="2">
        <v>0</v>
      </c>
      <c r="O14" s="2">
        <v>19052</v>
      </c>
      <c r="Q14" s="2">
        <v>16577690403</v>
      </c>
      <c r="S14" s="2">
        <v>17414420307</v>
      </c>
      <c r="U14" s="2">
        <v>0</v>
      </c>
      <c r="W14" s="2">
        <v>0</v>
      </c>
      <c r="Y14" s="2">
        <v>0</v>
      </c>
      <c r="AA14" s="2">
        <v>0</v>
      </c>
      <c r="AC14" s="2">
        <v>19052</v>
      </c>
      <c r="AE14" s="2">
        <v>928431</v>
      </c>
      <c r="AG14" s="2">
        <v>17688467412</v>
      </c>
      <c r="AI14" s="2">
        <v>17675643273</v>
      </c>
      <c r="AK14" s="8">
        <v>1.4197303915782812E-2</v>
      </c>
    </row>
    <row r="15" spans="1:37" ht="23.25" thickBot="1" x14ac:dyDescent="0.3">
      <c r="Q15" s="5">
        <f>SUM(Q9:Q14)</f>
        <v>90402295075</v>
      </c>
      <c r="S15" s="5">
        <f>SUM(S9:S14)</f>
        <v>94780436249</v>
      </c>
      <c r="W15" s="5">
        <f>SUM(W9:W14)</f>
        <v>12995564541</v>
      </c>
      <c r="AA15" s="5">
        <f>SUM(AA9:AA14)</f>
        <v>0</v>
      </c>
      <c r="AG15" s="5">
        <f>SUM(AG9:AG14)</f>
        <v>109301211914</v>
      </c>
      <c r="AI15" s="5">
        <f>SUM(AI9:AI14)</f>
        <v>109221968533</v>
      </c>
      <c r="AK15" s="9">
        <f>SUM(AK9:AK14)</f>
        <v>8.7728489288519257E-2</v>
      </c>
    </row>
    <row r="16" spans="1:37" ht="23.25" thickTop="1" x14ac:dyDescent="0.25"/>
    <row r="17" spans="31:31" x14ac:dyDescent="0.25">
      <c r="AE17" s="2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8" sqref="S18"/>
    </sheetView>
  </sheetViews>
  <sheetFormatPr defaultRowHeight="22.5" x14ac:dyDescent="0.25"/>
  <cols>
    <col min="1" max="1" width="24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2" t="s">
        <v>47</v>
      </c>
      <c r="C6" s="13" t="s">
        <v>48</v>
      </c>
      <c r="D6" s="13" t="s">
        <v>48</v>
      </c>
      <c r="E6" s="13" t="s">
        <v>48</v>
      </c>
      <c r="F6" s="13" t="s">
        <v>48</v>
      </c>
      <c r="G6" s="13" t="s">
        <v>48</v>
      </c>
      <c r="H6" s="13" t="s">
        <v>48</v>
      </c>
      <c r="I6" s="13" t="s">
        <v>48</v>
      </c>
      <c r="K6" s="13" t="s">
        <v>118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47</v>
      </c>
      <c r="C7" s="13" t="s">
        <v>49</v>
      </c>
      <c r="E7" s="13" t="s">
        <v>50</v>
      </c>
      <c r="G7" s="13" t="s">
        <v>51</v>
      </c>
      <c r="I7" s="13" t="s">
        <v>25</v>
      </c>
      <c r="K7" s="13" t="s">
        <v>52</v>
      </c>
      <c r="M7" s="13" t="s">
        <v>53</v>
      </c>
      <c r="O7" s="13" t="s">
        <v>54</v>
      </c>
      <c r="Q7" s="13" t="s">
        <v>52</v>
      </c>
      <c r="S7" s="13" t="s">
        <v>46</v>
      </c>
    </row>
    <row r="8" spans="1:19" x14ac:dyDescent="0.25">
      <c r="A8" s="1" t="s">
        <v>55</v>
      </c>
      <c r="C8" s="1" t="s">
        <v>56</v>
      </c>
      <c r="E8" s="1" t="s">
        <v>57</v>
      </c>
      <c r="G8" s="1" t="s">
        <v>58</v>
      </c>
      <c r="I8" s="1">
        <v>0</v>
      </c>
      <c r="K8" s="2">
        <v>110935928233</v>
      </c>
      <c r="M8" s="2">
        <v>875849944577</v>
      </c>
      <c r="O8" s="2">
        <v>939561555277</v>
      </c>
      <c r="Q8" s="2">
        <v>47224317533</v>
      </c>
      <c r="S8" s="8">
        <v>3.7931178960574165E-2</v>
      </c>
    </row>
    <row r="9" spans="1:19" x14ac:dyDescent="0.25">
      <c r="A9" s="1" t="s">
        <v>59</v>
      </c>
      <c r="C9" s="1" t="s">
        <v>60</v>
      </c>
      <c r="E9" s="1" t="s">
        <v>61</v>
      </c>
      <c r="G9" s="1" t="s">
        <v>62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8">
        <v>4.0160642802374156E-7</v>
      </c>
    </row>
    <row r="10" spans="1:19" ht="23.25" thickBot="1" x14ac:dyDescent="0.3">
      <c r="K10" s="5">
        <f>SUM(K8:K9)</f>
        <v>110936428233</v>
      </c>
      <c r="M10" s="5">
        <f>SUM(M8:M9)</f>
        <v>875849944577</v>
      </c>
      <c r="O10" s="5">
        <f>SUM(O8:O9)</f>
        <v>939561555277</v>
      </c>
      <c r="Q10" s="5">
        <f>SUM(Q8:Q9)</f>
        <v>47224817533</v>
      </c>
      <c r="S10" s="9">
        <f>SUM(S8:S9)</f>
        <v>3.7931580567002188E-2</v>
      </c>
    </row>
    <row r="11" spans="1:19" ht="23.25" thickTop="1" x14ac:dyDescent="0.25"/>
    <row r="12" spans="1:19" x14ac:dyDescent="0.25">
      <c r="O12" s="2"/>
      <c r="Q12" s="2"/>
    </row>
    <row r="13" spans="1:19" x14ac:dyDescent="0.15">
      <c r="M13" s="10"/>
      <c r="Q13" s="2"/>
      <c r="S13" s="2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8" sqref="C8"/>
    </sheetView>
  </sheetViews>
  <sheetFormatPr defaultRowHeight="22.5" x14ac:dyDescent="0.25"/>
  <cols>
    <col min="1" max="1" width="28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63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3" t="s">
        <v>67</v>
      </c>
      <c r="C6" s="13" t="s">
        <v>52</v>
      </c>
      <c r="E6" s="13" t="s">
        <v>106</v>
      </c>
      <c r="G6" s="13" t="s">
        <v>13</v>
      </c>
    </row>
    <row r="7" spans="1:7" x14ac:dyDescent="0.25">
      <c r="A7" s="1" t="s">
        <v>115</v>
      </c>
      <c r="C7" s="2">
        <v>252184051345</v>
      </c>
      <c r="E7" s="8">
        <v>0.98292729383483068</v>
      </c>
      <c r="G7" s="8">
        <v>0.20255747213044259</v>
      </c>
    </row>
    <row r="8" spans="1:7" x14ac:dyDescent="0.25">
      <c r="A8" s="1" t="s">
        <v>116</v>
      </c>
      <c r="C8" s="2">
        <v>1445967745</v>
      </c>
      <c r="E8" s="8">
        <v>5.6358883719451434E-3</v>
      </c>
      <c r="G8" s="8">
        <v>1.1614198822139888E-3</v>
      </c>
    </row>
    <row r="9" spans="1:7" x14ac:dyDescent="0.25">
      <c r="A9" s="1" t="s">
        <v>117</v>
      </c>
      <c r="C9" s="2">
        <v>112061055</v>
      </c>
      <c r="E9" s="8">
        <v>4.3677571578362229E-4</v>
      </c>
      <c r="G9" s="8">
        <v>9.0008880038244097E-5</v>
      </c>
    </row>
    <row r="10" spans="1:7" x14ac:dyDescent="0.25">
      <c r="A10" s="1" t="s">
        <v>114</v>
      </c>
      <c r="C10" s="2">
        <v>2822218076</v>
      </c>
      <c r="E10" s="8">
        <v>1.1000042077440528E-2</v>
      </c>
      <c r="G10" s="8">
        <v>2.2668418412127929E-3</v>
      </c>
    </row>
    <row r="11" spans="1:7" ht="23.25" thickBot="1" x14ac:dyDescent="0.3">
      <c r="C11" s="5">
        <f>SUM(C7:C10)</f>
        <v>256564298221</v>
      </c>
      <c r="E11" s="11">
        <f>SUM(E7:E10)</f>
        <v>1</v>
      </c>
      <c r="G11" s="9">
        <f>SUM(G7:G10)</f>
        <v>0.20607574273390761</v>
      </c>
    </row>
    <row r="12" spans="1:7" ht="23.25" thickTop="1" x14ac:dyDescent="0.25"/>
    <row r="14" spans="1:7" x14ac:dyDescent="0.25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S17" sqref="S17"/>
    </sheetView>
  </sheetViews>
  <sheetFormatPr defaultRowHeight="22.5" x14ac:dyDescent="0.25"/>
  <cols>
    <col min="1" max="1" width="34.140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3" t="s">
        <v>64</v>
      </c>
      <c r="B6" s="13" t="s">
        <v>64</v>
      </c>
      <c r="C6" s="13" t="s">
        <v>64</v>
      </c>
      <c r="D6" s="13" t="s">
        <v>64</v>
      </c>
      <c r="E6" s="13" t="s">
        <v>64</v>
      </c>
      <c r="F6" s="13" t="s">
        <v>64</v>
      </c>
      <c r="G6" s="13" t="s">
        <v>64</v>
      </c>
      <c r="I6" s="13" t="s">
        <v>65</v>
      </c>
      <c r="J6" s="13" t="s">
        <v>65</v>
      </c>
      <c r="K6" s="13" t="s">
        <v>65</v>
      </c>
      <c r="L6" s="13" t="s">
        <v>65</v>
      </c>
      <c r="M6" s="13" t="s">
        <v>65</v>
      </c>
      <c r="O6" s="13" t="s">
        <v>66</v>
      </c>
      <c r="P6" s="13" t="s">
        <v>66</v>
      </c>
      <c r="Q6" s="13" t="s">
        <v>66</v>
      </c>
      <c r="R6" s="13" t="s">
        <v>66</v>
      </c>
      <c r="S6" s="13" t="s">
        <v>66</v>
      </c>
    </row>
    <row r="7" spans="1:19" ht="24" x14ac:dyDescent="0.25">
      <c r="A7" s="13" t="s">
        <v>67</v>
      </c>
      <c r="C7" s="13" t="s">
        <v>68</v>
      </c>
      <c r="E7" s="13" t="s">
        <v>24</v>
      </c>
      <c r="G7" s="13" t="s">
        <v>25</v>
      </c>
      <c r="I7" s="13" t="s">
        <v>69</v>
      </c>
      <c r="K7" s="13" t="s">
        <v>70</v>
      </c>
      <c r="M7" s="13" t="s">
        <v>71</v>
      </c>
      <c r="O7" s="13" t="s">
        <v>69</v>
      </c>
      <c r="Q7" s="13" t="s">
        <v>70</v>
      </c>
      <c r="S7" s="13" t="s">
        <v>71</v>
      </c>
    </row>
    <row r="8" spans="1:19" x14ac:dyDescent="0.25">
      <c r="A8" s="1" t="s">
        <v>72</v>
      </c>
      <c r="C8" s="1" t="s">
        <v>73</v>
      </c>
      <c r="E8" s="1" t="s">
        <v>74</v>
      </c>
      <c r="G8" s="2">
        <v>16</v>
      </c>
      <c r="I8" s="2">
        <v>0</v>
      </c>
      <c r="K8" s="1">
        <v>0</v>
      </c>
      <c r="M8" s="2">
        <v>0</v>
      </c>
      <c r="O8" s="2">
        <v>130990187</v>
      </c>
      <c r="Q8" s="1">
        <v>0</v>
      </c>
      <c r="S8" s="2">
        <v>130990187</v>
      </c>
    </row>
    <row r="9" spans="1:19" x14ac:dyDescent="0.25">
      <c r="A9" s="1" t="s">
        <v>55</v>
      </c>
      <c r="C9" s="2">
        <v>30</v>
      </c>
      <c r="E9" s="1" t="s">
        <v>73</v>
      </c>
      <c r="G9" s="1">
        <v>0</v>
      </c>
      <c r="I9" s="2">
        <v>112061055</v>
      </c>
      <c r="K9" s="2">
        <v>0</v>
      </c>
      <c r="M9" s="2">
        <v>112061055</v>
      </c>
      <c r="O9" s="2">
        <v>348872858</v>
      </c>
      <c r="Q9" s="2">
        <v>0</v>
      </c>
      <c r="S9" s="2">
        <v>348872858</v>
      </c>
    </row>
    <row r="10" spans="1:19" ht="23.25" thickBot="1" x14ac:dyDescent="0.3">
      <c r="I10" s="5">
        <f>SUM(I8:I9)</f>
        <v>112061055</v>
      </c>
      <c r="K10" s="4">
        <f>SUM(K8:K9)</f>
        <v>0</v>
      </c>
      <c r="M10" s="5">
        <f>SUM(M8:M9)</f>
        <v>112061055</v>
      </c>
      <c r="O10" s="5">
        <f>SUM(O8:O9)</f>
        <v>479863045</v>
      </c>
      <c r="Q10" s="4">
        <f>SUM(Q8:Q9)</f>
        <v>0</v>
      </c>
      <c r="S10" s="5">
        <f>SUM(S8:S9)</f>
        <v>479863045</v>
      </c>
    </row>
    <row r="11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19" sqref="M19"/>
    </sheetView>
  </sheetViews>
  <sheetFormatPr defaultRowHeight="22.5" x14ac:dyDescent="0.25"/>
  <cols>
    <col min="1" max="1" width="20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2" t="s">
        <v>3</v>
      </c>
      <c r="C6" s="13" t="s">
        <v>75</v>
      </c>
      <c r="D6" s="13" t="s">
        <v>75</v>
      </c>
      <c r="E6" s="13" t="s">
        <v>75</v>
      </c>
      <c r="F6" s="13" t="s">
        <v>75</v>
      </c>
      <c r="G6" s="13" t="s">
        <v>75</v>
      </c>
      <c r="I6" s="13" t="s">
        <v>65</v>
      </c>
      <c r="J6" s="13" t="s">
        <v>65</v>
      </c>
      <c r="K6" s="13" t="s">
        <v>65</v>
      </c>
      <c r="L6" s="13" t="s">
        <v>65</v>
      </c>
      <c r="M6" s="13" t="s">
        <v>65</v>
      </c>
      <c r="O6" s="13" t="s">
        <v>66</v>
      </c>
      <c r="P6" s="13" t="s">
        <v>66</v>
      </c>
      <c r="Q6" s="13" t="s">
        <v>66</v>
      </c>
      <c r="R6" s="13" t="s">
        <v>66</v>
      </c>
      <c r="S6" s="13" t="s">
        <v>66</v>
      </c>
    </row>
    <row r="7" spans="1:19" ht="24" x14ac:dyDescent="0.25">
      <c r="A7" s="13" t="s">
        <v>3</v>
      </c>
      <c r="C7" s="13" t="s">
        <v>76</v>
      </c>
      <c r="E7" s="13" t="s">
        <v>77</v>
      </c>
      <c r="G7" s="13" t="s">
        <v>78</v>
      </c>
      <c r="I7" s="13" t="s">
        <v>79</v>
      </c>
      <c r="K7" s="13" t="s">
        <v>70</v>
      </c>
      <c r="M7" s="13" t="s">
        <v>80</v>
      </c>
      <c r="O7" s="13" t="s">
        <v>79</v>
      </c>
      <c r="Q7" s="13" t="s">
        <v>70</v>
      </c>
      <c r="S7" s="13" t="s">
        <v>80</v>
      </c>
    </row>
    <row r="8" spans="1:19" x14ac:dyDescent="0.25">
      <c r="A8" s="1" t="s">
        <v>17</v>
      </c>
      <c r="C8" s="1" t="s">
        <v>81</v>
      </c>
      <c r="E8" s="2">
        <v>1577245</v>
      </c>
      <c r="G8" s="2">
        <v>350</v>
      </c>
      <c r="I8" s="2">
        <v>552035750</v>
      </c>
      <c r="K8" s="2">
        <v>77376036</v>
      </c>
      <c r="M8" s="2">
        <v>474659714</v>
      </c>
      <c r="O8" s="2">
        <v>552035750</v>
      </c>
      <c r="Q8" s="2">
        <v>77376036</v>
      </c>
      <c r="S8" s="2">
        <v>474659714</v>
      </c>
    </row>
    <row r="10" spans="1:19" x14ac:dyDescent="0.25">
      <c r="M10" s="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8"/>
  <sheetViews>
    <sheetView rightToLeft="1" workbookViewId="0">
      <selection activeCell="M22" sqref="M22"/>
    </sheetView>
  </sheetViews>
  <sheetFormatPr defaultRowHeight="22.5" x14ac:dyDescent="0.25"/>
  <cols>
    <col min="1" max="1" width="32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K6" s="13" t="s">
        <v>66</v>
      </c>
      <c r="L6" s="13" t="s">
        <v>66</v>
      </c>
      <c r="M6" s="13" t="s">
        <v>66</v>
      </c>
      <c r="N6" s="13" t="s">
        <v>66</v>
      </c>
      <c r="O6" s="13" t="s">
        <v>66</v>
      </c>
      <c r="P6" s="13" t="s">
        <v>66</v>
      </c>
      <c r="Q6" s="13" t="s">
        <v>66</v>
      </c>
    </row>
    <row r="7" spans="1:17" ht="24" x14ac:dyDescent="0.25">
      <c r="A7" s="13" t="s">
        <v>3</v>
      </c>
      <c r="C7" s="13" t="s">
        <v>7</v>
      </c>
      <c r="E7" s="13" t="s">
        <v>82</v>
      </c>
      <c r="G7" s="13" t="s">
        <v>83</v>
      </c>
      <c r="I7" s="13" t="s">
        <v>84</v>
      </c>
      <c r="K7" s="13" t="s">
        <v>7</v>
      </c>
      <c r="M7" s="13" t="s">
        <v>82</v>
      </c>
      <c r="O7" s="13" t="s">
        <v>83</v>
      </c>
      <c r="Q7" s="13" t="s">
        <v>84</v>
      </c>
    </row>
    <row r="8" spans="1:17" x14ac:dyDescent="0.25">
      <c r="A8" s="1" t="s">
        <v>15</v>
      </c>
      <c r="C8" s="2">
        <v>128821</v>
      </c>
      <c r="E8" s="2">
        <v>3059601117</v>
      </c>
      <c r="G8" s="2">
        <v>3126917233</v>
      </c>
      <c r="I8" s="6">
        <v>-67316116</v>
      </c>
      <c r="K8" s="2">
        <v>128821</v>
      </c>
      <c r="M8" s="2">
        <v>3059601117</v>
      </c>
      <c r="O8" s="2">
        <v>2184673032</v>
      </c>
      <c r="Q8" s="2">
        <v>874928085</v>
      </c>
    </row>
    <row r="9" spans="1:17" x14ac:dyDescent="0.25">
      <c r="A9" s="1" t="s">
        <v>16</v>
      </c>
      <c r="C9" s="2">
        <v>6456531</v>
      </c>
      <c r="E9" s="2">
        <v>1044074285353</v>
      </c>
      <c r="G9" s="2">
        <v>858835585975</v>
      </c>
      <c r="I9" s="2">
        <v>185238699378</v>
      </c>
      <c r="K9" s="2">
        <v>6456531</v>
      </c>
      <c r="M9" s="2">
        <v>1044074285353</v>
      </c>
      <c r="O9" s="2">
        <v>875279014422</v>
      </c>
      <c r="Q9" s="2">
        <v>168795270931</v>
      </c>
    </row>
    <row r="10" spans="1:17" x14ac:dyDescent="0.25">
      <c r="A10" s="1" t="s">
        <v>17</v>
      </c>
      <c r="C10" s="2">
        <v>1264124</v>
      </c>
      <c r="E10" s="2">
        <v>40781605904</v>
      </c>
      <c r="G10" s="2">
        <v>36641657324</v>
      </c>
      <c r="I10" s="2">
        <v>4139948580</v>
      </c>
      <c r="K10" s="2">
        <v>1264124</v>
      </c>
      <c r="M10" s="2">
        <v>40781605904</v>
      </c>
      <c r="O10" s="2">
        <v>38243528667</v>
      </c>
      <c r="Q10" s="2">
        <v>2538077237</v>
      </c>
    </row>
    <row r="11" spans="1:17" x14ac:dyDescent="0.25">
      <c r="A11" s="1" t="s">
        <v>31</v>
      </c>
      <c r="C11" s="2">
        <v>3500</v>
      </c>
      <c r="E11" s="2">
        <v>3467744561</v>
      </c>
      <c r="G11" s="2">
        <v>3424463462</v>
      </c>
      <c r="I11" s="2">
        <v>43281099</v>
      </c>
      <c r="K11" s="2">
        <v>3500</v>
      </c>
      <c r="M11" s="2">
        <v>3467744561</v>
      </c>
      <c r="O11" s="2">
        <v>3354059927</v>
      </c>
      <c r="Q11" s="2">
        <v>113684634</v>
      </c>
    </row>
    <row r="12" spans="1:17" x14ac:dyDescent="0.25">
      <c r="A12" s="1" t="s">
        <v>34</v>
      </c>
      <c r="C12" s="2">
        <v>14000</v>
      </c>
      <c r="E12" s="2">
        <v>12283102289</v>
      </c>
      <c r="G12" s="2">
        <v>12056312831</v>
      </c>
      <c r="I12" s="2">
        <v>226789458</v>
      </c>
      <c r="K12" s="2">
        <v>14000</v>
      </c>
      <c r="M12" s="2">
        <v>12283102289</v>
      </c>
      <c r="O12" s="2">
        <v>11109017909</v>
      </c>
      <c r="Q12" s="2">
        <v>1174084380</v>
      </c>
    </row>
    <row r="13" spans="1:17" x14ac:dyDescent="0.25">
      <c r="A13" s="1" t="s">
        <v>27</v>
      </c>
      <c r="C13" s="2">
        <v>4000</v>
      </c>
      <c r="E13" s="2">
        <v>3431090654</v>
      </c>
      <c r="G13" s="2">
        <v>3358123594</v>
      </c>
      <c r="I13" s="2">
        <v>72967060</v>
      </c>
      <c r="K13" s="2">
        <v>4000</v>
      </c>
      <c r="M13" s="2">
        <v>3431090654</v>
      </c>
      <c r="O13" s="2">
        <v>3050203506</v>
      </c>
      <c r="Q13" s="2">
        <v>380887148</v>
      </c>
    </row>
    <row r="14" spans="1:17" x14ac:dyDescent="0.25">
      <c r="A14" s="1" t="s">
        <v>43</v>
      </c>
      <c r="C14" s="2">
        <v>19052</v>
      </c>
      <c r="E14" s="2">
        <v>17675643273</v>
      </c>
      <c r="G14" s="2">
        <v>17414420303</v>
      </c>
      <c r="I14" s="2">
        <v>261222970</v>
      </c>
      <c r="K14" s="2">
        <v>19052</v>
      </c>
      <c r="M14" s="2">
        <v>17675643273</v>
      </c>
      <c r="O14" s="2">
        <v>16577690405</v>
      </c>
      <c r="Q14" s="2">
        <v>1097952868</v>
      </c>
    </row>
    <row r="15" spans="1:17" x14ac:dyDescent="0.25">
      <c r="A15" s="1" t="s">
        <v>40</v>
      </c>
      <c r="C15" s="2">
        <v>40000</v>
      </c>
      <c r="E15" s="2">
        <v>39238771251</v>
      </c>
      <c r="G15" s="2">
        <v>38695685274</v>
      </c>
      <c r="I15" s="2">
        <v>543085977</v>
      </c>
      <c r="K15" s="2">
        <v>40000</v>
      </c>
      <c r="M15" s="2">
        <v>39238771251</v>
      </c>
      <c r="O15" s="2">
        <v>37866036328</v>
      </c>
      <c r="Q15" s="2">
        <v>1372734923</v>
      </c>
    </row>
    <row r="16" spans="1:17" x14ac:dyDescent="0.25">
      <c r="A16" s="1" t="s">
        <v>37</v>
      </c>
      <c r="C16" s="2">
        <v>34482</v>
      </c>
      <c r="E16" s="2">
        <v>33125616505</v>
      </c>
      <c r="G16" s="2">
        <v>32826995322</v>
      </c>
      <c r="I16" s="2">
        <v>298621183</v>
      </c>
      <c r="K16" s="2">
        <v>34482</v>
      </c>
      <c r="M16" s="2">
        <v>33125616505</v>
      </c>
      <c r="O16" s="2">
        <v>31440851541</v>
      </c>
      <c r="Q16" s="2">
        <v>1684764964</v>
      </c>
    </row>
    <row r="17" spans="5:17" ht="23.25" thickBot="1" x14ac:dyDescent="0.3">
      <c r="E17" s="5">
        <f>SUM(E8:E16)</f>
        <v>1197137460907</v>
      </c>
      <c r="G17" s="5">
        <f>SUM(G8:G16)</f>
        <v>1006380161318</v>
      </c>
      <c r="I17" s="5">
        <f>SUM(I8:I16)</f>
        <v>190757299589</v>
      </c>
      <c r="M17" s="5">
        <f>SUM(M8:M16)</f>
        <v>1197137460907</v>
      </c>
      <c r="O17" s="5">
        <f>SUM(O8:O16)</f>
        <v>1019105075737</v>
      </c>
      <c r="Q17" s="5">
        <f>SUM(Q8:Q16)</f>
        <v>178032385170</v>
      </c>
    </row>
    <row r="18" spans="5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workbookViewId="0">
      <selection activeCell="K18" sqref="K18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K6" s="13" t="s">
        <v>66</v>
      </c>
      <c r="L6" s="13" t="s">
        <v>66</v>
      </c>
      <c r="M6" s="13" t="s">
        <v>66</v>
      </c>
      <c r="N6" s="13" t="s">
        <v>66</v>
      </c>
      <c r="O6" s="13" t="s">
        <v>66</v>
      </c>
      <c r="P6" s="13" t="s">
        <v>66</v>
      </c>
      <c r="Q6" s="13" t="s">
        <v>66</v>
      </c>
    </row>
    <row r="7" spans="1:17" ht="24" x14ac:dyDescent="0.25">
      <c r="A7" s="13" t="s">
        <v>3</v>
      </c>
      <c r="C7" s="13" t="s">
        <v>7</v>
      </c>
      <c r="E7" s="13" t="s">
        <v>82</v>
      </c>
      <c r="G7" s="13" t="s">
        <v>83</v>
      </c>
      <c r="I7" s="13" t="s">
        <v>85</v>
      </c>
      <c r="K7" s="13" t="s">
        <v>7</v>
      </c>
      <c r="M7" s="13" t="s">
        <v>82</v>
      </c>
      <c r="O7" s="13" t="s">
        <v>83</v>
      </c>
      <c r="Q7" s="13" t="s">
        <v>85</v>
      </c>
    </row>
    <row r="8" spans="1:17" x14ac:dyDescent="0.25">
      <c r="A8" s="1" t="s">
        <v>17</v>
      </c>
      <c r="C8" s="2">
        <v>1364024</v>
      </c>
      <c r="E8" s="2">
        <v>42141693242</v>
      </c>
      <c r="G8" s="2">
        <v>41303833199</v>
      </c>
      <c r="I8" s="2">
        <v>837860043</v>
      </c>
      <c r="K8" s="2">
        <v>34495975</v>
      </c>
      <c r="M8" s="2">
        <v>757516091262</v>
      </c>
      <c r="O8" s="2">
        <v>711426629683</v>
      </c>
      <c r="Q8" s="2">
        <v>46089461579</v>
      </c>
    </row>
    <row r="9" spans="1:17" x14ac:dyDescent="0.25">
      <c r="A9" s="1" t="s">
        <v>16</v>
      </c>
      <c r="C9" s="2">
        <v>8407953</v>
      </c>
      <c r="E9" s="2">
        <v>1147853753504</v>
      </c>
      <c r="G9" s="2">
        <v>1086293553758</v>
      </c>
      <c r="I9" s="2">
        <v>61560199746</v>
      </c>
      <c r="K9" s="2">
        <v>49702900</v>
      </c>
      <c r="M9" s="2">
        <v>5508314553409</v>
      </c>
      <c r="O9" s="2">
        <v>5224792454388</v>
      </c>
      <c r="Q9" s="2">
        <v>283522099021</v>
      </c>
    </row>
    <row r="10" spans="1:17" x14ac:dyDescent="0.25">
      <c r="A10" s="1" t="s">
        <v>86</v>
      </c>
      <c r="C10" s="2">
        <v>0</v>
      </c>
      <c r="E10" s="2">
        <v>0</v>
      </c>
      <c r="G10" s="2">
        <v>0</v>
      </c>
      <c r="I10" s="2">
        <v>0</v>
      </c>
      <c r="K10" s="2">
        <v>19934</v>
      </c>
      <c r="M10" s="2">
        <v>185132193</v>
      </c>
      <c r="O10" s="2">
        <v>186666946</v>
      </c>
      <c r="Q10" s="6">
        <v>-1534753</v>
      </c>
    </row>
    <row r="11" spans="1:17" x14ac:dyDescent="0.25">
      <c r="A11" s="1" t="s">
        <v>15</v>
      </c>
      <c r="C11" s="2">
        <v>0</v>
      </c>
      <c r="E11" s="2">
        <v>0</v>
      </c>
      <c r="G11" s="2">
        <v>0</v>
      </c>
      <c r="I11" s="2">
        <v>0</v>
      </c>
      <c r="K11" s="2">
        <v>2991179</v>
      </c>
      <c r="M11" s="2">
        <v>48911050467</v>
      </c>
      <c r="O11" s="2">
        <v>44645257726</v>
      </c>
      <c r="Q11" s="6">
        <v>4265792741</v>
      </c>
    </row>
    <row r="12" spans="1:17" x14ac:dyDescent="0.25">
      <c r="A12" s="1" t="s">
        <v>87</v>
      </c>
      <c r="C12" s="2">
        <v>0</v>
      </c>
      <c r="E12" s="2">
        <v>0</v>
      </c>
      <c r="G12" s="2">
        <v>0</v>
      </c>
      <c r="I12" s="2">
        <v>0</v>
      </c>
      <c r="K12" s="2">
        <v>200</v>
      </c>
      <c r="M12" s="2">
        <v>199549300</v>
      </c>
      <c r="O12" s="2">
        <v>193331758</v>
      </c>
      <c r="Q12" s="6">
        <v>6217542</v>
      </c>
    </row>
    <row r="13" spans="1:17" x14ac:dyDescent="0.25">
      <c r="A13" s="1" t="s">
        <v>88</v>
      </c>
      <c r="C13" s="2">
        <v>0</v>
      </c>
      <c r="E13" s="2">
        <v>0</v>
      </c>
      <c r="G13" s="2">
        <v>0</v>
      </c>
      <c r="I13" s="2">
        <v>0</v>
      </c>
      <c r="K13" s="2">
        <v>2499</v>
      </c>
      <c r="M13" s="2">
        <v>2427650129</v>
      </c>
      <c r="O13" s="2">
        <v>2379192792</v>
      </c>
      <c r="Q13" s="6">
        <v>48457337</v>
      </c>
    </row>
    <row r="14" spans="1:17" x14ac:dyDescent="0.25">
      <c r="A14" s="1" t="s">
        <v>89</v>
      </c>
      <c r="C14" s="2">
        <v>0</v>
      </c>
      <c r="E14" s="2">
        <v>0</v>
      </c>
      <c r="G14" s="2">
        <v>0</v>
      </c>
      <c r="I14" s="2">
        <v>0</v>
      </c>
      <c r="K14" s="2">
        <v>10088</v>
      </c>
      <c r="M14" s="2">
        <v>10088000000</v>
      </c>
      <c r="O14" s="2">
        <v>10009909702</v>
      </c>
      <c r="Q14" s="6">
        <v>78090298</v>
      </c>
    </row>
    <row r="15" spans="1:17" x14ac:dyDescent="0.25">
      <c r="A15" s="1" t="s">
        <v>90</v>
      </c>
      <c r="C15" s="2">
        <v>0</v>
      </c>
      <c r="E15" s="2">
        <v>0</v>
      </c>
      <c r="G15" s="2">
        <v>0</v>
      </c>
      <c r="I15" s="2">
        <v>0</v>
      </c>
      <c r="K15" s="2">
        <v>80802</v>
      </c>
      <c r="M15" s="2">
        <v>76638474361</v>
      </c>
      <c r="O15" s="2">
        <v>74681704973</v>
      </c>
      <c r="Q15" s="6">
        <v>1956769388</v>
      </c>
    </row>
    <row r="16" spans="1:17" x14ac:dyDescent="0.25">
      <c r="A16" s="1" t="s">
        <v>91</v>
      </c>
      <c r="C16" s="2">
        <v>0</v>
      </c>
      <c r="E16" s="2">
        <v>0</v>
      </c>
      <c r="G16" s="2">
        <v>0</v>
      </c>
      <c r="I16" s="2">
        <v>0</v>
      </c>
      <c r="K16" s="2">
        <v>4770</v>
      </c>
      <c r="M16" s="2">
        <v>4538940462</v>
      </c>
      <c r="O16" s="2">
        <v>4450445155</v>
      </c>
      <c r="Q16" s="6">
        <v>88495307</v>
      </c>
    </row>
    <row r="17" spans="1:17" x14ac:dyDescent="0.25">
      <c r="A17" s="1" t="s">
        <v>92</v>
      </c>
      <c r="C17" s="2">
        <v>0</v>
      </c>
      <c r="E17" s="2">
        <v>0</v>
      </c>
      <c r="G17" s="2">
        <v>0</v>
      </c>
      <c r="I17" s="2">
        <v>0</v>
      </c>
      <c r="K17" s="2">
        <v>40000</v>
      </c>
      <c r="M17" s="2">
        <v>39083880000</v>
      </c>
      <c r="O17" s="2">
        <v>37070969898</v>
      </c>
      <c r="Q17" s="6">
        <v>2012910102</v>
      </c>
    </row>
    <row r="18" spans="1:17" x14ac:dyDescent="0.25">
      <c r="A18" s="1" t="s">
        <v>93</v>
      </c>
      <c r="C18" s="2">
        <v>0</v>
      </c>
      <c r="E18" s="2">
        <v>0</v>
      </c>
      <c r="G18" s="2">
        <v>0</v>
      </c>
      <c r="I18" s="2">
        <v>0</v>
      </c>
      <c r="K18" s="2">
        <v>101000</v>
      </c>
      <c r="M18" s="2">
        <v>96567434200</v>
      </c>
      <c r="O18" s="2">
        <v>94310119654</v>
      </c>
      <c r="Q18" s="6">
        <v>2257314546</v>
      </c>
    </row>
    <row r="19" spans="1:17" x14ac:dyDescent="0.25">
      <c r="A19" s="1" t="s">
        <v>94</v>
      </c>
      <c r="C19" s="2">
        <v>0</v>
      </c>
      <c r="E19" s="2">
        <v>0</v>
      </c>
      <c r="G19" s="2">
        <v>0</v>
      </c>
      <c r="I19" s="2">
        <v>0</v>
      </c>
      <c r="K19" s="2">
        <v>70000</v>
      </c>
      <c r="M19" s="2">
        <v>51710350798</v>
      </c>
      <c r="O19" s="2">
        <v>51680988784</v>
      </c>
      <c r="Q19" s="6">
        <v>29362014</v>
      </c>
    </row>
    <row r="20" spans="1:17" x14ac:dyDescent="0.25">
      <c r="A20" s="1" t="s">
        <v>95</v>
      </c>
      <c r="C20" s="2">
        <v>0</v>
      </c>
      <c r="E20" s="2">
        <v>0</v>
      </c>
      <c r="G20" s="2">
        <v>0</v>
      </c>
      <c r="I20" s="2">
        <v>0</v>
      </c>
      <c r="K20" s="2">
        <v>1912</v>
      </c>
      <c r="M20" s="2">
        <v>1883865218</v>
      </c>
      <c r="O20" s="2">
        <v>1850244452</v>
      </c>
      <c r="Q20" s="6">
        <v>33620766</v>
      </c>
    </row>
    <row r="21" spans="1:17" x14ac:dyDescent="0.25">
      <c r="A21" s="1" t="s">
        <v>96</v>
      </c>
      <c r="C21" s="2">
        <v>0</v>
      </c>
      <c r="E21" s="2">
        <v>0</v>
      </c>
      <c r="G21" s="2">
        <v>0</v>
      </c>
      <c r="I21" s="2">
        <v>0</v>
      </c>
      <c r="K21" s="2">
        <v>72866</v>
      </c>
      <c r="M21" s="2">
        <v>72866000000</v>
      </c>
      <c r="O21" s="2">
        <v>70116587981</v>
      </c>
      <c r="Q21" s="6">
        <v>2749412019</v>
      </c>
    </row>
    <row r="22" spans="1:17" x14ac:dyDescent="0.25">
      <c r="A22" s="1" t="s">
        <v>97</v>
      </c>
      <c r="C22" s="2">
        <v>0</v>
      </c>
      <c r="E22" s="2">
        <v>0</v>
      </c>
      <c r="G22" s="2">
        <v>0</v>
      </c>
      <c r="I22" s="2">
        <v>0</v>
      </c>
      <c r="K22" s="2">
        <v>13000</v>
      </c>
      <c r="M22" s="2">
        <v>11892271654</v>
      </c>
      <c r="O22" s="2">
        <v>11504834961</v>
      </c>
      <c r="Q22" s="6">
        <v>387436693</v>
      </c>
    </row>
    <row r="23" spans="1:17" x14ac:dyDescent="0.25">
      <c r="A23" s="1" t="s">
        <v>27</v>
      </c>
      <c r="C23" s="2">
        <v>0</v>
      </c>
      <c r="E23" s="2">
        <v>0</v>
      </c>
      <c r="G23" s="2">
        <v>0</v>
      </c>
      <c r="I23" s="2">
        <v>0</v>
      </c>
      <c r="K23" s="2">
        <v>3000</v>
      </c>
      <c r="M23" s="2">
        <v>2298754702</v>
      </c>
      <c r="O23" s="2">
        <v>2287652631</v>
      </c>
      <c r="Q23" s="6">
        <v>11102071</v>
      </c>
    </row>
    <row r="24" spans="1:17" x14ac:dyDescent="0.25">
      <c r="A24" s="1" t="s">
        <v>72</v>
      </c>
      <c r="C24" s="2">
        <v>0</v>
      </c>
      <c r="E24" s="2">
        <v>0</v>
      </c>
      <c r="G24" s="2">
        <v>0</v>
      </c>
      <c r="I24" s="2">
        <v>0</v>
      </c>
      <c r="K24" s="2">
        <v>4500</v>
      </c>
      <c r="M24" s="2">
        <v>3779437200</v>
      </c>
      <c r="O24" s="2">
        <v>3774940462</v>
      </c>
      <c r="Q24" s="6">
        <v>4496738</v>
      </c>
    </row>
    <row r="25" spans="1:17" x14ac:dyDescent="0.25">
      <c r="A25" s="1" t="s">
        <v>98</v>
      </c>
      <c r="C25" s="2">
        <v>0</v>
      </c>
      <c r="E25" s="2">
        <v>0</v>
      </c>
      <c r="G25" s="2">
        <v>0</v>
      </c>
      <c r="I25" s="2">
        <v>0</v>
      </c>
      <c r="K25" s="2">
        <v>15000</v>
      </c>
      <c r="M25" s="2">
        <v>13430256000</v>
      </c>
      <c r="O25" s="2">
        <v>13011314762</v>
      </c>
      <c r="Q25" s="6">
        <v>418941238</v>
      </c>
    </row>
    <row r="26" spans="1:17" x14ac:dyDescent="0.25">
      <c r="A26" s="1" t="s">
        <v>37</v>
      </c>
      <c r="C26" s="2">
        <v>0</v>
      </c>
      <c r="E26" s="2">
        <v>0</v>
      </c>
      <c r="G26" s="2">
        <v>0</v>
      </c>
      <c r="I26" s="2">
        <v>0</v>
      </c>
      <c r="K26" s="2">
        <v>129282</v>
      </c>
      <c r="M26" s="2">
        <v>108624955441</v>
      </c>
      <c r="O26" s="2">
        <v>106560582401</v>
      </c>
      <c r="Q26" s="6">
        <v>2064373040</v>
      </c>
    </row>
    <row r="27" spans="1:17" x14ac:dyDescent="0.25">
      <c r="A27" s="1" t="s">
        <v>99</v>
      </c>
      <c r="C27" s="2">
        <v>0</v>
      </c>
      <c r="E27" s="2">
        <v>0</v>
      </c>
      <c r="G27" s="2">
        <v>0</v>
      </c>
      <c r="I27" s="2">
        <v>0</v>
      </c>
      <c r="K27" s="2">
        <v>2395</v>
      </c>
      <c r="M27" s="2">
        <v>1864591163</v>
      </c>
      <c r="O27" s="2">
        <v>1864431114</v>
      </c>
      <c r="Q27" s="6">
        <v>160049</v>
      </c>
    </row>
    <row r="28" spans="1:17" x14ac:dyDescent="0.25">
      <c r="A28" s="1" t="s">
        <v>100</v>
      </c>
      <c r="C28" s="2">
        <v>0</v>
      </c>
      <c r="E28" s="2">
        <v>0</v>
      </c>
      <c r="G28" s="2">
        <v>0</v>
      </c>
      <c r="I28" s="2">
        <v>0</v>
      </c>
      <c r="K28" s="2">
        <v>15299</v>
      </c>
      <c r="M28" s="2">
        <v>15299000000</v>
      </c>
      <c r="O28" s="2">
        <v>15179776850</v>
      </c>
      <c r="Q28" s="6">
        <v>119223150</v>
      </c>
    </row>
    <row r="29" spans="1:17" x14ac:dyDescent="0.25">
      <c r="A29" s="1" t="s">
        <v>43</v>
      </c>
      <c r="C29" s="2">
        <v>0</v>
      </c>
      <c r="E29" s="2">
        <v>0</v>
      </c>
      <c r="G29" s="2">
        <v>0</v>
      </c>
      <c r="I29" s="2">
        <v>0</v>
      </c>
      <c r="K29" s="2">
        <v>24100</v>
      </c>
      <c r="M29" s="2">
        <v>20537933569</v>
      </c>
      <c r="O29" s="2">
        <v>20133874662</v>
      </c>
      <c r="Q29" s="6">
        <v>404058907</v>
      </c>
    </row>
    <row r="30" spans="1:17" x14ac:dyDescent="0.25">
      <c r="A30" s="1" t="s">
        <v>101</v>
      </c>
      <c r="C30" s="2">
        <v>0</v>
      </c>
      <c r="E30" s="2">
        <v>0</v>
      </c>
      <c r="G30" s="2">
        <v>0</v>
      </c>
      <c r="I30" s="2">
        <v>0</v>
      </c>
      <c r="K30" s="2">
        <v>5000</v>
      </c>
      <c r="M30" s="2">
        <v>5000000000</v>
      </c>
      <c r="O30" s="2">
        <v>4847897724</v>
      </c>
      <c r="Q30" s="6">
        <v>152102276</v>
      </c>
    </row>
    <row r="31" spans="1:17" x14ac:dyDescent="0.25">
      <c r="A31" s="1" t="s">
        <v>102</v>
      </c>
      <c r="C31" s="2">
        <v>0</v>
      </c>
      <c r="E31" s="2">
        <v>0</v>
      </c>
      <c r="G31" s="2">
        <v>0</v>
      </c>
      <c r="I31" s="2">
        <v>0</v>
      </c>
      <c r="K31" s="2">
        <v>43470</v>
      </c>
      <c r="M31" s="2">
        <v>41619802400</v>
      </c>
      <c r="O31" s="2">
        <v>40343398055</v>
      </c>
      <c r="Q31" s="6">
        <v>1276404345</v>
      </c>
    </row>
    <row r="32" spans="1:17" x14ac:dyDescent="0.25">
      <c r="A32" s="1" t="s">
        <v>34</v>
      </c>
      <c r="C32" s="2">
        <v>0</v>
      </c>
      <c r="E32" s="2">
        <v>0</v>
      </c>
      <c r="G32" s="2">
        <v>0</v>
      </c>
      <c r="I32" s="2">
        <v>0</v>
      </c>
      <c r="K32" s="2">
        <v>8806</v>
      </c>
      <c r="M32" s="2">
        <v>6919831842</v>
      </c>
      <c r="O32" s="2">
        <v>6881764352</v>
      </c>
      <c r="Q32" s="6">
        <v>38067490</v>
      </c>
    </row>
    <row r="33" spans="5:17" ht="23.25" thickBot="1" x14ac:dyDescent="0.3">
      <c r="E33" s="5">
        <f>SUM(E8:E32)</f>
        <v>1189995446746</v>
      </c>
      <c r="G33" s="5">
        <f>SUM(G8:G32)</f>
        <v>1127597386957</v>
      </c>
      <c r="I33" s="5">
        <f>SUM(I8:I32)</f>
        <v>62398059789</v>
      </c>
      <c r="M33" s="5">
        <f>SUM(M8:M32)</f>
        <v>6902197805770</v>
      </c>
      <c r="O33" s="5">
        <f>SUM(O8:O32)</f>
        <v>6554184971866</v>
      </c>
      <c r="Q33" s="5">
        <f>SUM(Q8:Q32)</f>
        <v>348012833904</v>
      </c>
    </row>
    <row r="34" spans="5:17" ht="23.25" thickTop="1" x14ac:dyDescent="0.25"/>
    <row r="35" spans="5:17" x14ac:dyDescent="0.25">
      <c r="I35" s="2"/>
      <c r="Q35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2020-06-29T04:17:48Z</dcterms:created>
  <dcterms:modified xsi:type="dcterms:W3CDTF">2020-06-30T13:27:34Z</dcterms:modified>
</cp:coreProperties>
</file>