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ghayouri\Desktop\پرتفوی نهایی\"/>
    </mc:Choice>
  </mc:AlternateContent>
  <xr:revisionPtr revIDLastSave="0" documentId="13_ncr:1_{B0D2013B-C41B-459C-892E-CBBD5674BAB3}" xr6:coauthVersionLast="46" xr6:coauthVersionMax="46" xr10:uidLastSave="{00000000-0000-0000-0000-000000000000}"/>
  <bookViews>
    <workbookView xWindow="-120" yWindow="-120" windowWidth="29040" windowHeight="15840" tabRatio="764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</sheets>
  <calcPr calcId="191029"/>
</workbook>
</file>

<file path=xl/calcChain.xml><?xml version="1.0" encoding="utf-8"?>
<calcChain xmlns="http://schemas.openxmlformats.org/spreadsheetml/2006/main">
  <c r="G11" i="15" l="1"/>
  <c r="E11" i="15"/>
  <c r="C11" i="15"/>
  <c r="E10" i="14"/>
  <c r="C10" i="14"/>
  <c r="K10" i="13"/>
  <c r="I10" i="13"/>
  <c r="G10" i="13"/>
  <c r="E10" i="13"/>
  <c r="Q24" i="12"/>
  <c r="C24" i="12"/>
  <c r="E24" i="12"/>
  <c r="G24" i="12"/>
  <c r="I24" i="12"/>
  <c r="K24" i="12"/>
  <c r="M24" i="12"/>
  <c r="O24" i="12"/>
  <c r="U13" i="11"/>
  <c r="K13" i="11"/>
  <c r="I13" i="11"/>
  <c r="C13" i="11"/>
  <c r="E13" i="11"/>
  <c r="G13" i="11"/>
  <c r="M13" i="11"/>
  <c r="O13" i="11"/>
  <c r="Q13" i="11"/>
  <c r="S13" i="11"/>
  <c r="E29" i="10"/>
  <c r="G29" i="10"/>
  <c r="I29" i="10"/>
  <c r="M29" i="10"/>
  <c r="O29" i="10"/>
  <c r="Q29" i="10"/>
  <c r="I13" i="9"/>
  <c r="E13" i="9"/>
  <c r="G13" i="9"/>
  <c r="M13" i="9"/>
  <c r="O13" i="9"/>
  <c r="I11" i="7"/>
  <c r="K11" i="7"/>
  <c r="M11" i="7"/>
  <c r="O11" i="7"/>
  <c r="Q11" i="7"/>
  <c r="S11" i="7"/>
  <c r="S11" i="6"/>
  <c r="K11" i="6"/>
  <c r="M11" i="6"/>
  <c r="O11" i="6"/>
  <c r="Q11" i="6"/>
  <c r="Y13" i="1"/>
  <c r="E13" i="1"/>
  <c r="G13" i="1"/>
  <c r="K13" i="1"/>
  <c r="O13" i="1"/>
  <c r="U13" i="1"/>
  <c r="W13" i="1"/>
  <c r="Q13" i="9" l="1"/>
</calcChain>
</file>

<file path=xl/sharedStrings.xml><?xml version="1.0" encoding="utf-8"?>
<sst xmlns="http://schemas.openxmlformats.org/spreadsheetml/2006/main" count="423" uniqueCount="100">
  <si>
    <t>صندوق سرمایه‌گذاری اختصاصی بازارگردانی مفید</t>
  </si>
  <si>
    <t>صورت وضعیت پورتفوی</t>
  </si>
  <si>
    <t>برای ماه منتهی به 1400/01/31</t>
  </si>
  <si>
    <t>نام شرکت</t>
  </si>
  <si>
    <t>1399/12/30</t>
  </si>
  <si>
    <t>تغییرات طی دوره</t>
  </si>
  <si>
    <t>1400/01/31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</si>
  <si>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</si>
  <si>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</si>
  <si>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</si>
  <si>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</si>
  <si>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</si>
  <si>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</si>
  <si>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</si>
  <si>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</si>
  <si>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خاورمیانه</t>
  </si>
  <si>
    <t>شرکت ارتباطات سیار ایران</t>
  </si>
  <si>
    <t>صندوق س. پشتوانه طلای مفید</t>
  </si>
  <si>
    <t>صندوق س.توسعه اندوخته آینده-س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</si>
  <si>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</si>
  <si>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</si>
  <si>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</si>
  <si>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</si>
  <si>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</si>
  <si>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</si>
  <si>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</si>
  <si>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</si>
  <si>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</si>
  <si>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اسنادخزانه-م11بودجه98-001013</t>
  </si>
  <si>
    <t>بله</t>
  </si>
  <si>
    <t>1398/07/09</t>
  </si>
  <si>
    <t>1400/10/13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</si>
  <si>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</si>
  <si>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</si>
  <si>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</si>
  <si>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</si>
  <si>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</si>
  <si>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</si>
  <si>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</si>
  <si>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</si>
  <si>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</si>
  <si>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هفت تیر</t>
  </si>
  <si>
    <t>8537212257</t>
  </si>
  <si>
    <t>سپرده کوتاه مدت</t>
  </si>
  <si>
    <t>1397/08/14</t>
  </si>
  <si>
    <t>بانک پاسارگاد هفت تیر</t>
  </si>
  <si>
    <t>207-8100-18822188-1</t>
  </si>
  <si>
    <t>1399/07/05</t>
  </si>
  <si>
    <t>بانک خاورمیانه ظفر</t>
  </si>
  <si>
    <t>1009-10-810-707073921</t>
  </si>
  <si>
    <t>1399/07/27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</si>
  <si>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</si>
  <si>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</si>
  <si>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</si>
  <si>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</si>
  <si>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</si>
  <si>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</si>
  <si>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</si>
  <si>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</si>
  <si>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</si>
  <si>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دولت4-ش.خ 0107</t>
  </si>
  <si>
    <t/>
  </si>
  <si>
    <t>1401/07/21</t>
  </si>
  <si>
    <t>بهای فروش</t>
  </si>
  <si>
    <t>ارزش دفتری</t>
  </si>
  <si>
    <t>سود و زیان ناشی از تغییر قیمت</t>
  </si>
  <si>
    <t>سود و زیان ناشی از فروش</t>
  </si>
  <si>
    <t>غلتک سازان سپاهان</t>
  </si>
  <si>
    <t>اسنادخزانه-م20بودجه98-020806</t>
  </si>
  <si>
    <t>اسنادخزانه-م1بودجه98-990423</t>
  </si>
  <si>
    <t>اسنادخزانه-م9بودجه98-000923</t>
  </si>
  <si>
    <t>اسنادخزانه-م2بودجه99-011019</t>
  </si>
  <si>
    <t>اسنادخزانه-م18بودجه97-000525</t>
  </si>
  <si>
    <t>اسنادخزانه-م3بودجه99-011110</t>
  </si>
  <si>
    <t>اسنادخزانه-م3بودجه98-990521</t>
  </si>
  <si>
    <t>اسنادخزانه-م12بودجه98-001111</t>
  </si>
  <si>
    <t>اسنادخزانه-م4بودجه97-991022</t>
  </si>
  <si>
    <t>اسنادخزانه-م20بودجه97-000324</t>
  </si>
  <si>
    <t>اسنادخزانه-م13بودجه97-000518</t>
  </si>
  <si>
    <t>اسنادخزانه-م23بودجه97-000824</t>
  </si>
  <si>
    <t>اسنادخزانه-م3بودجه97-990721</t>
  </si>
  <si>
    <t>اسنادخزانه-م8بودجه98-000817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</si>
  <si>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</si>
  <si>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</si>
  <si>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</si>
  <si>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</si>
  <si>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</si>
  <si>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</si>
  <si>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</si>
  <si>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</si>
  <si>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</si>
  <si>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</si>
  <si>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</si>
  <si>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</si>
  <si>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</si>
  <si>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</si>
  <si>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</si>
  <si>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1400/01/01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</si>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</sst>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5">
    <font>
      <sz val="11"/>
      <name val="Calibri"/>
    </font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10" fontId="2" fillId="0" borderId="2" xfId="1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9" fontId="2" fillId="0" borderId="2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228600</xdr:colOff>
          <xdr:row>32</xdr:row>
          <xdr:rowOff>66675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E159E442-7161-41DE-BC75-195CFB0ABC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954AF-D8DE-4591-8027-E76ABB75050D}">
  <dimension ref="A1"/>
  <sheetViews>
    <sheetView rightToLeft="1" tabSelected="1" workbookViewId="0"/>
  </sheetViews>
  <sheetFormatPr defaultRowHeight="1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3073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228600</xdr:colOff>
                <xdr:row>32</xdr:row>
                <xdr:rowOff>66675</xdr:rowOff>
              </to>
            </anchor>
          </objectPr>
        </oleObject>
      </mc:Choice>
      <mc:Fallback>
        <oleObject progId="Document" shapeId="3073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5"/>
  <sheetViews>
    <sheetView rightToLeft="1" topLeftCell="A6" workbookViewId="0">
      <selection activeCell="I24" sqref="I24"/>
    </sheetView>
  </sheetViews>
  <sheetFormatPr defaultRowHeight="22.5"/>
  <cols>
    <col min="1" max="1" width="34.42578125" style="2" bestFit="1" customWidth="1"/>
    <col min="2" max="2" width="1" style="2" customWidth="1"/>
    <col min="3" max="3" width="17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3.140625" style="2" bestFit="1" customWidth="1"/>
    <col min="8" max="8" width="1" style="2" customWidth="1"/>
    <col min="9" max="9" width="13.85546875" style="2" bestFit="1" customWidth="1"/>
    <col min="10" max="10" width="1" style="2" customWidth="1"/>
    <col min="11" max="11" width="18.425781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7.28515625" style="2" bestFit="1" customWidth="1"/>
    <col min="16" max="16" width="1" style="2" customWidth="1"/>
    <col min="17" max="17" width="18.1406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4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24">
      <c r="A3" s="14" t="s">
        <v>51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24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24">
      <c r="A6" s="15" t="s">
        <v>55</v>
      </c>
      <c r="C6" s="16" t="s">
        <v>53</v>
      </c>
      <c r="D6" s="16" t="s">
        <v>53</v>
      </c>
      <c r="E6" s="16" t="s">
        <v>53</v>
      </c>
      <c r="F6" s="16" t="s">
        <v>53</v>
      </c>
      <c r="G6" s="16" t="s">
        <v>53</v>
      </c>
      <c r="H6" s="16" t="s">
        <v>53</v>
      </c>
      <c r="I6" s="16" t="s">
        <v>53</v>
      </c>
      <c r="K6" s="16" t="s">
        <v>54</v>
      </c>
      <c r="L6" s="16" t="s">
        <v>54</v>
      </c>
      <c r="M6" s="16" t="s">
        <v>54</v>
      </c>
      <c r="N6" s="16" t="s">
        <v>54</v>
      </c>
      <c r="O6" s="16" t="s">
        <v>54</v>
      </c>
      <c r="P6" s="16" t="s">
        <v>54</v>
      </c>
      <c r="Q6" s="16" t="s">
        <v>54</v>
      </c>
    </row>
    <row r="7" spans="1:17" ht="24">
      <c r="A7" s="16" t="s">
        <v>55</v>
      </c>
      <c r="C7" s="16" t="s">
        <v>86</v>
      </c>
      <c r="E7" s="16" t="s">
        <v>83</v>
      </c>
      <c r="G7" s="16" t="s">
        <v>84</v>
      </c>
      <c r="I7" s="16" t="s">
        <v>87</v>
      </c>
      <c r="K7" s="16" t="s">
        <v>86</v>
      </c>
      <c r="M7" s="16" t="s">
        <v>83</v>
      </c>
      <c r="O7" s="16" t="s">
        <v>84</v>
      </c>
      <c r="Q7" s="16" t="s">
        <v>87</v>
      </c>
    </row>
    <row r="8" spans="1:17">
      <c r="A8" s="2" t="s">
        <v>68</v>
      </c>
      <c r="C8" s="4">
        <v>0</v>
      </c>
      <c r="E8" s="4">
        <v>0</v>
      </c>
      <c r="G8" s="4">
        <v>0</v>
      </c>
      <c r="I8" s="8">
        <v>0</v>
      </c>
      <c r="J8" s="8"/>
      <c r="K8" s="8">
        <v>0</v>
      </c>
      <c r="L8" s="8"/>
      <c r="M8" s="8">
        <v>0</v>
      </c>
      <c r="N8" s="8"/>
      <c r="O8" s="8">
        <v>15340871</v>
      </c>
      <c r="P8" s="8"/>
      <c r="Q8" s="8">
        <v>15340871</v>
      </c>
    </row>
    <row r="9" spans="1:17">
      <c r="A9" s="2" t="s">
        <v>69</v>
      </c>
      <c r="C9" s="4">
        <v>0</v>
      </c>
      <c r="E9" s="4">
        <v>0</v>
      </c>
      <c r="G9" s="4">
        <v>0</v>
      </c>
      <c r="I9" s="8">
        <v>0</v>
      </c>
      <c r="J9" s="8"/>
      <c r="K9" s="8">
        <v>0</v>
      </c>
      <c r="L9" s="8"/>
      <c r="M9" s="8">
        <v>0</v>
      </c>
      <c r="N9" s="8"/>
      <c r="O9" s="8">
        <v>32255439</v>
      </c>
      <c r="P9" s="8"/>
      <c r="Q9" s="8">
        <v>32255439</v>
      </c>
    </row>
    <row r="10" spans="1:17">
      <c r="A10" s="2" t="s">
        <v>70</v>
      </c>
      <c r="C10" s="4">
        <v>0</v>
      </c>
      <c r="E10" s="4">
        <v>0</v>
      </c>
      <c r="G10" s="4">
        <v>0</v>
      </c>
      <c r="I10" s="8">
        <v>0</v>
      </c>
      <c r="J10" s="8"/>
      <c r="K10" s="8">
        <v>0</v>
      </c>
      <c r="L10" s="8"/>
      <c r="M10" s="8">
        <v>0</v>
      </c>
      <c r="N10" s="8"/>
      <c r="O10" s="8">
        <v>15012682</v>
      </c>
      <c r="P10" s="8"/>
      <c r="Q10" s="8">
        <v>15012682</v>
      </c>
    </row>
    <row r="11" spans="1:17">
      <c r="A11" s="2" t="s">
        <v>71</v>
      </c>
      <c r="C11" s="4">
        <v>0</v>
      </c>
      <c r="E11" s="4">
        <v>0</v>
      </c>
      <c r="G11" s="4">
        <v>0</v>
      </c>
      <c r="I11" s="8">
        <v>0</v>
      </c>
      <c r="J11" s="8"/>
      <c r="K11" s="8">
        <v>0</v>
      </c>
      <c r="L11" s="8"/>
      <c r="M11" s="8">
        <v>0</v>
      </c>
      <c r="N11" s="8"/>
      <c r="O11" s="8">
        <v>-188570737</v>
      </c>
      <c r="P11" s="8"/>
      <c r="Q11" s="8">
        <v>-188570737</v>
      </c>
    </row>
    <row r="12" spans="1:17">
      <c r="A12" s="2" t="s">
        <v>72</v>
      </c>
      <c r="C12" s="4">
        <v>0</v>
      </c>
      <c r="E12" s="4">
        <v>0</v>
      </c>
      <c r="G12" s="4">
        <v>0</v>
      </c>
      <c r="I12" s="8">
        <v>0</v>
      </c>
      <c r="J12" s="8"/>
      <c r="K12" s="8">
        <v>0</v>
      </c>
      <c r="L12" s="8"/>
      <c r="M12" s="8">
        <v>0</v>
      </c>
      <c r="N12" s="8"/>
      <c r="O12" s="8">
        <v>64956875</v>
      </c>
      <c r="P12" s="8"/>
      <c r="Q12" s="8">
        <v>64956875</v>
      </c>
    </row>
    <row r="13" spans="1:17">
      <c r="A13" s="2" t="s">
        <v>73</v>
      </c>
      <c r="C13" s="4">
        <v>0</v>
      </c>
      <c r="E13" s="4">
        <v>0</v>
      </c>
      <c r="G13" s="4">
        <v>0</v>
      </c>
      <c r="I13" s="8">
        <v>0</v>
      </c>
      <c r="J13" s="8"/>
      <c r="K13" s="8">
        <v>0</v>
      </c>
      <c r="L13" s="8"/>
      <c r="M13" s="8">
        <v>0</v>
      </c>
      <c r="N13" s="8"/>
      <c r="O13" s="8">
        <v>-127574723</v>
      </c>
      <c r="P13" s="8"/>
      <c r="Q13" s="8">
        <v>-127574723</v>
      </c>
    </row>
    <row r="14" spans="1:17">
      <c r="A14" s="2" t="s">
        <v>74</v>
      </c>
      <c r="C14" s="4">
        <v>0</v>
      </c>
      <c r="E14" s="4">
        <v>0</v>
      </c>
      <c r="G14" s="4">
        <v>0</v>
      </c>
      <c r="I14" s="8">
        <v>0</v>
      </c>
      <c r="J14" s="8"/>
      <c r="K14" s="8">
        <v>0</v>
      </c>
      <c r="L14" s="8"/>
      <c r="M14" s="8">
        <v>0</v>
      </c>
      <c r="N14" s="8"/>
      <c r="O14" s="8">
        <v>761228749</v>
      </c>
      <c r="P14" s="8"/>
      <c r="Q14" s="8">
        <v>761228749</v>
      </c>
    </row>
    <row r="15" spans="1:17">
      <c r="A15" s="2" t="s">
        <v>75</v>
      </c>
      <c r="C15" s="4">
        <v>0</v>
      </c>
      <c r="E15" s="4">
        <v>0</v>
      </c>
      <c r="G15" s="4">
        <v>0</v>
      </c>
      <c r="I15" s="8">
        <v>0</v>
      </c>
      <c r="J15" s="8"/>
      <c r="K15" s="8">
        <v>0</v>
      </c>
      <c r="L15" s="8"/>
      <c r="M15" s="8">
        <v>0</v>
      </c>
      <c r="N15" s="8"/>
      <c r="O15" s="8">
        <v>1044636170</v>
      </c>
      <c r="P15" s="8"/>
      <c r="Q15" s="8">
        <v>1044636170</v>
      </c>
    </row>
    <row r="16" spans="1:17">
      <c r="A16" s="2" t="s">
        <v>76</v>
      </c>
      <c r="C16" s="4">
        <v>0</v>
      </c>
      <c r="E16" s="4">
        <v>0</v>
      </c>
      <c r="G16" s="4">
        <v>0</v>
      </c>
      <c r="I16" s="8">
        <v>0</v>
      </c>
      <c r="J16" s="8"/>
      <c r="K16" s="8">
        <v>0</v>
      </c>
      <c r="L16" s="8"/>
      <c r="M16" s="8">
        <v>0</v>
      </c>
      <c r="N16" s="8"/>
      <c r="O16" s="8">
        <v>774536543</v>
      </c>
      <c r="P16" s="8"/>
      <c r="Q16" s="8">
        <v>774536543</v>
      </c>
    </row>
    <row r="17" spans="1:17">
      <c r="A17" s="2" t="s">
        <v>77</v>
      </c>
      <c r="C17" s="4">
        <v>0</v>
      </c>
      <c r="E17" s="4">
        <v>0</v>
      </c>
      <c r="G17" s="4">
        <v>0</v>
      </c>
      <c r="I17" s="8">
        <v>0</v>
      </c>
      <c r="J17" s="8"/>
      <c r="K17" s="8">
        <v>0</v>
      </c>
      <c r="L17" s="8"/>
      <c r="M17" s="8">
        <v>0</v>
      </c>
      <c r="N17" s="8"/>
      <c r="O17" s="8">
        <v>300686883</v>
      </c>
      <c r="P17" s="8"/>
      <c r="Q17" s="8">
        <v>300686883</v>
      </c>
    </row>
    <row r="18" spans="1:17">
      <c r="A18" s="2" t="s">
        <v>78</v>
      </c>
      <c r="C18" s="4">
        <v>0</v>
      </c>
      <c r="E18" s="4">
        <v>0</v>
      </c>
      <c r="G18" s="4">
        <v>0</v>
      </c>
      <c r="I18" s="8">
        <v>0</v>
      </c>
      <c r="J18" s="8"/>
      <c r="K18" s="8">
        <v>0</v>
      </c>
      <c r="L18" s="8"/>
      <c r="M18" s="8">
        <v>0</v>
      </c>
      <c r="N18" s="8"/>
      <c r="O18" s="8">
        <v>1839145</v>
      </c>
      <c r="P18" s="8"/>
      <c r="Q18" s="8">
        <v>1839145</v>
      </c>
    </row>
    <row r="19" spans="1:17">
      <c r="A19" s="2" t="s">
        <v>79</v>
      </c>
      <c r="C19" s="4">
        <v>0</v>
      </c>
      <c r="E19" s="4">
        <v>0</v>
      </c>
      <c r="G19" s="4">
        <v>0</v>
      </c>
      <c r="I19" s="8">
        <v>0</v>
      </c>
      <c r="J19" s="8"/>
      <c r="K19" s="8">
        <v>0</v>
      </c>
      <c r="L19" s="8"/>
      <c r="M19" s="8">
        <v>0</v>
      </c>
      <c r="N19" s="8"/>
      <c r="O19" s="8">
        <v>3712597</v>
      </c>
      <c r="P19" s="8"/>
      <c r="Q19" s="8">
        <v>3712597</v>
      </c>
    </row>
    <row r="20" spans="1:17">
      <c r="A20" s="2" t="s">
        <v>60</v>
      </c>
      <c r="C20" s="4">
        <v>0</v>
      </c>
      <c r="E20" s="4">
        <v>0</v>
      </c>
      <c r="G20" s="4">
        <v>0</v>
      </c>
      <c r="I20" s="8">
        <v>0</v>
      </c>
      <c r="J20" s="8"/>
      <c r="K20" s="8">
        <v>20477305704</v>
      </c>
      <c r="L20" s="8"/>
      <c r="M20" s="8">
        <v>0</v>
      </c>
      <c r="N20" s="8"/>
      <c r="O20" s="8">
        <v>7042397982</v>
      </c>
      <c r="P20" s="8"/>
      <c r="Q20" s="8">
        <v>27519703686</v>
      </c>
    </row>
    <row r="21" spans="1:17">
      <c r="A21" s="2" t="s">
        <v>80</v>
      </c>
      <c r="C21" s="4">
        <v>0</v>
      </c>
      <c r="E21" s="4">
        <v>0</v>
      </c>
      <c r="G21" s="4">
        <v>0</v>
      </c>
      <c r="I21" s="8">
        <v>0</v>
      </c>
      <c r="J21" s="8"/>
      <c r="K21" s="8">
        <v>0</v>
      </c>
      <c r="L21" s="8"/>
      <c r="M21" s="8">
        <v>0</v>
      </c>
      <c r="N21" s="8"/>
      <c r="O21" s="8">
        <v>1489578269</v>
      </c>
      <c r="P21" s="8"/>
      <c r="Q21" s="8">
        <v>1489578269</v>
      </c>
    </row>
    <row r="22" spans="1:17">
      <c r="A22" s="2" t="s">
        <v>28</v>
      </c>
      <c r="C22" s="4">
        <v>0</v>
      </c>
      <c r="E22" s="8">
        <v>-11837250</v>
      </c>
      <c r="G22" s="4">
        <v>0</v>
      </c>
      <c r="I22" s="8">
        <v>-11837250</v>
      </c>
      <c r="J22" s="8"/>
      <c r="K22" s="8">
        <v>0</v>
      </c>
      <c r="L22" s="8"/>
      <c r="M22" s="8">
        <v>-11837250</v>
      </c>
      <c r="N22" s="8"/>
      <c r="O22" s="8">
        <v>-15598660</v>
      </c>
      <c r="P22" s="8"/>
      <c r="Q22" s="8">
        <v>-27435910</v>
      </c>
    </row>
    <row r="23" spans="1:17">
      <c r="A23" s="2" t="s">
        <v>81</v>
      </c>
      <c r="C23" s="4">
        <v>0</v>
      </c>
      <c r="E23" s="4">
        <v>0</v>
      </c>
      <c r="G23" s="4">
        <v>0</v>
      </c>
      <c r="I23" s="4">
        <v>0</v>
      </c>
      <c r="K23" s="4">
        <v>0</v>
      </c>
      <c r="M23" s="4">
        <v>0</v>
      </c>
      <c r="O23" s="4">
        <v>10870420</v>
      </c>
      <c r="Q23" s="4">
        <v>10870420</v>
      </c>
    </row>
    <row r="24" spans="1:17" ht="23.25" thickBot="1">
      <c r="C24" s="5">
        <f>SUM(C8:C23)</f>
        <v>0</v>
      </c>
      <c r="E24" s="11">
        <f>SUM(E8:E23)</f>
        <v>-11837250</v>
      </c>
      <c r="G24" s="5">
        <f>SUM(G8:G23)</f>
        <v>0</v>
      </c>
      <c r="I24" s="11">
        <f>SUM(I8:I23)</f>
        <v>-11837250</v>
      </c>
      <c r="K24" s="5">
        <f>SUM(K8:K23)</f>
        <v>20477305704</v>
      </c>
      <c r="M24" s="11">
        <f>SUM(M8:M23)</f>
        <v>-11837250</v>
      </c>
      <c r="O24" s="5">
        <f>SUM(O8:O23)</f>
        <v>11225308505</v>
      </c>
      <c r="Q24" s="5">
        <f>SUM(Q8:Q23)</f>
        <v>31690776959</v>
      </c>
    </row>
    <row r="25" spans="1:17" ht="23.25" thickTop="1"/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I9" sqref="I9"/>
    </sheetView>
  </sheetViews>
  <sheetFormatPr defaultRowHeight="22.5"/>
  <cols>
    <col min="1" max="1" width="22.7109375" style="2" bestFit="1" customWidth="1"/>
    <col min="2" max="2" width="1" style="2" customWidth="1"/>
    <col min="3" max="3" width="25.28515625" style="2" bestFit="1" customWidth="1"/>
    <col min="4" max="4" width="1" style="2" customWidth="1"/>
    <col min="5" max="5" width="32.5703125" style="2" bestFit="1" customWidth="1"/>
    <col min="6" max="6" width="1" style="2" customWidth="1"/>
    <col min="7" max="7" width="28.7109375" style="2" bestFit="1" customWidth="1"/>
    <col min="8" max="8" width="1" style="2" customWidth="1"/>
    <col min="9" max="9" width="32.5703125" style="2" bestFit="1" customWidth="1"/>
    <col min="10" max="10" width="1" style="2" customWidth="1"/>
    <col min="11" max="11" width="28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1" ht="24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24">
      <c r="A3" s="14" t="s">
        <v>51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24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6" spans="1:11" ht="24">
      <c r="A6" s="16" t="s">
        <v>88</v>
      </c>
      <c r="B6" s="16" t="s">
        <v>88</v>
      </c>
      <c r="C6" s="16" t="s">
        <v>88</v>
      </c>
      <c r="E6" s="16" t="s">
        <v>53</v>
      </c>
      <c r="F6" s="16" t="s">
        <v>53</v>
      </c>
      <c r="G6" s="16" t="s">
        <v>53</v>
      </c>
      <c r="I6" s="16" t="s">
        <v>54</v>
      </c>
      <c r="J6" s="16" t="s">
        <v>54</v>
      </c>
      <c r="K6" s="16" t="s">
        <v>54</v>
      </c>
    </row>
    <row r="7" spans="1:11" ht="24">
      <c r="A7" s="16" t="s">
        <v>89</v>
      </c>
      <c r="C7" s="16" t="s">
        <v>35</v>
      </c>
      <c r="E7" s="16" t="s">
        <v>90</v>
      </c>
      <c r="G7" s="16" t="s">
        <v>91</v>
      </c>
      <c r="I7" s="16" t="s">
        <v>90</v>
      </c>
      <c r="K7" s="16" t="s">
        <v>91</v>
      </c>
    </row>
    <row r="8" spans="1:11">
      <c r="A8" s="2" t="s">
        <v>41</v>
      </c>
      <c r="C8" s="2" t="s">
        <v>42</v>
      </c>
      <c r="E8" s="4">
        <v>911438633</v>
      </c>
      <c r="G8" s="6">
        <v>0.93761955891488624</v>
      </c>
      <c r="I8" s="4">
        <v>5846250830</v>
      </c>
      <c r="K8" s="6">
        <v>0.98973425731990727</v>
      </c>
    </row>
    <row r="9" spans="1:11">
      <c r="A9" s="2" t="s">
        <v>45</v>
      </c>
      <c r="C9" s="2" t="s">
        <v>46</v>
      </c>
      <c r="E9" s="4">
        <v>60638607</v>
      </c>
      <c r="G9" s="6">
        <v>6.2380441085113772E-2</v>
      </c>
      <c r="I9" s="4">
        <v>60638607</v>
      </c>
      <c r="K9" s="6">
        <v>1.0265742680092761E-2</v>
      </c>
    </row>
    <row r="10" spans="1:11" ht="23.25" thickBot="1">
      <c r="E10" s="5">
        <f>SUM(E8:E9)</f>
        <v>972077240</v>
      </c>
      <c r="G10" s="9">
        <f>SUM(G8:G9)</f>
        <v>1</v>
      </c>
      <c r="I10" s="5">
        <f>SUM(I8:I9)</f>
        <v>5906889437</v>
      </c>
      <c r="K10" s="9">
        <f>SUM(K8:K9)</f>
        <v>1</v>
      </c>
    </row>
    <row r="11" spans="1:11" ht="23.25" thickTop="1"/>
  </sheetData>
  <mergeCells count="12">
    <mergeCell ref="A4:K4"/>
    <mergeCell ref="A3:K3"/>
    <mergeCell ref="A2:K2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  <ignoredErrors>
    <ignoredError sqref="C8:C9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C10" sqref="C10"/>
    </sheetView>
  </sheetViews>
  <sheetFormatPr defaultRowHeight="22.5"/>
  <cols>
    <col min="1" max="1" width="42" style="2" bestFit="1" customWidth="1"/>
    <col min="2" max="2" width="1" style="2" customWidth="1"/>
    <col min="3" max="3" width="15.7109375" style="2" bestFit="1" customWidth="1"/>
    <col min="4" max="4" width="1" style="2" customWidth="1"/>
    <col min="5" max="5" width="18.710937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24">
      <c r="A2" s="14" t="s">
        <v>0</v>
      </c>
      <c r="B2" s="14"/>
      <c r="C2" s="14"/>
      <c r="D2" s="14"/>
      <c r="E2" s="14"/>
    </row>
    <row r="3" spans="1:5" ht="24">
      <c r="A3" s="14" t="s">
        <v>51</v>
      </c>
      <c r="B3" s="14"/>
      <c r="C3" s="14"/>
      <c r="D3" s="14"/>
      <c r="E3" s="14"/>
    </row>
    <row r="4" spans="1:5" ht="24">
      <c r="A4" s="14" t="s">
        <v>2</v>
      </c>
      <c r="B4" s="14"/>
      <c r="C4" s="14"/>
      <c r="D4" s="14"/>
      <c r="E4" s="14"/>
    </row>
    <row r="5" spans="1:5" ht="24">
      <c r="E5" s="1" t="s">
        <v>98</v>
      </c>
    </row>
    <row r="6" spans="1:5" ht="24">
      <c r="A6" s="15" t="s">
        <v>92</v>
      </c>
      <c r="C6" s="16" t="s">
        <v>53</v>
      </c>
      <c r="E6" s="16" t="s">
        <v>99</v>
      </c>
    </row>
    <row r="7" spans="1:5" ht="24">
      <c r="A7" s="16" t="s">
        <v>92</v>
      </c>
      <c r="C7" s="16" t="s">
        <v>38</v>
      </c>
      <c r="E7" s="16" t="s">
        <v>38</v>
      </c>
    </row>
    <row r="8" spans="1:5">
      <c r="A8" s="2" t="s">
        <v>92</v>
      </c>
      <c r="C8" s="4">
        <v>6292602495</v>
      </c>
      <c r="E8" s="4">
        <v>48444398031</v>
      </c>
    </row>
    <row r="9" spans="1:5">
      <c r="A9" s="2" t="s">
        <v>93</v>
      </c>
      <c r="C9" s="4">
        <v>0</v>
      </c>
      <c r="E9" s="4">
        <v>9737399147</v>
      </c>
    </row>
    <row r="10" spans="1:5" ht="24.75" thickBot="1">
      <c r="A10" s="3" t="s">
        <v>61</v>
      </c>
      <c r="C10" s="5">
        <f>SUM(C8:C9)</f>
        <v>6292602495</v>
      </c>
      <c r="E10" s="5">
        <f>SUM(E8:E9)</f>
        <v>58181797178</v>
      </c>
    </row>
    <row r="11" spans="1:5" ht="23.25" thickTop="1"/>
  </sheetData>
  <mergeCells count="8">
    <mergeCell ref="E7"/>
    <mergeCell ref="E6"/>
    <mergeCell ref="A4:E4"/>
    <mergeCell ref="A3:E3"/>
    <mergeCell ref="A2:E2"/>
    <mergeCell ref="A6:A7"/>
    <mergeCell ref="C7"/>
    <mergeCell ref="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4"/>
  <sheetViews>
    <sheetView rightToLeft="1" workbookViewId="0">
      <selection activeCell="K21" sqref="K21"/>
    </sheetView>
  </sheetViews>
  <sheetFormatPr defaultRowHeight="22.5"/>
  <cols>
    <col min="1" max="1" width="36.140625" style="2" bestFit="1" customWidth="1"/>
    <col min="2" max="2" width="1" style="2" customWidth="1"/>
    <col min="3" max="3" width="12.7109375" style="2" bestFit="1" customWidth="1"/>
    <col min="4" max="4" width="1" style="2" customWidth="1"/>
    <col min="5" max="5" width="20.5703125" style="2" bestFit="1" customWidth="1"/>
    <col min="6" max="6" width="1" style="2" customWidth="1"/>
    <col min="7" max="7" width="20.28515625" style="2" bestFit="1" customWidth="1"/>
    <col min="8" max="8" width="1" style="2" customWidth="1"/>
    <col min="9" max="9" width="12.7109375" style="2" bestFit="1" customWidth="1"/>
    <col min="10" max="10" width="1" style="2" customWidth="1"/>
    <col min="11" max="11" width="18.5703125" style="2" bestFit="1" customWidth="1"/>
    <col min="12" max="12" width="1" style="2" customWidth="1"/>
    <col min="13" max="13" width="12.7109375" style="2" bestFit="1" customWidth="1"/>
    <col min="14" max="14" width="1" style="2" customWidth="1"/>
    <col min="15" max="15" width="18.7109375" style="2" bestFit="1" customWidth="1"/>
    <col min="16" max="16" width="1" style="2" customWidth="1"/>
    <col min="17" max="17" width="12.7109375" style="2" bestFit="1" customWidth="1"/>
    <col min="18" max="18" width="1" style="2" customWidth="1"/>
    <col min="19" max="19" width="10.85546875" style="2" bestFit="1" customWidth="1"/>
    <col min="20" max="20" width="1" style="2" customWidth="1"/>
    <col min="21" max="21" width="20.42578125" style="2" bestFit="1" customWidth="1"/>
    <col min="22" max="22" width="1" style="2" customWidth="1"/>
    <col min="23" max="23" width="20.42578125" style="2" bestFit="1" customWidth="1"/>
    <col min="24" max="24" width="1" style="2" customWidth="1"/>
    <col min="25" max="25" width="30.7109375" style="2" bestFit="1" customWidth="1"/>
    <col min="26" max="26" width="1" style="2" customWidth="1"/>
    <col min="27" max="27" width="9.140625" style="2" customWidth="1"/>
    <col min="28" max="16384" width="9.140625" style="2"/>
  </cols>
  <sheetData>
    <row r="2" spans="1:25" ht="24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5" ht="24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25" ht="24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5" spans="1:25">
      <c r="Y5" s="4"/>
    </row>
    <row r="6" spans="1:25" ht="24">
      <c r="A6" s="15" t="s">
        <v>3</v>
      </c>
      <c r="C6" s="16" t="s">
        <v>97</v>
      </c>
      <c r="D6" s="16" t="s">
        <v>4</v>
      </c>
      <c r="E6" s="16" t="s">
        <v>4</v>
      </c>
      <c r="F6" s="16" t="s">
        <v>4</v>
      </c>
      <c r="G6" s="16" t="s">
        <v>4</v>
      </c>
      <c r="I6" s="16" t="s">
        <v>5</v>
      </c>
      <c r="J6" s="16" t="s">
        <v>5</v>
      </c>
      <c r="K6" s="16" t="s">
        <v>5</v>
      </c>
      <c r="L6" s="16" t="s">
        <v>5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  <c r="T6" s="16" t="s">
        <v>6</v>
      </c>
      <c r="U6" s="16" t="s">
        <v>6</v>
      </c>
      <c r="V6" s="16" t="s">
        <v>6</v>
      </c>
      <c r="W6" s="16" t="s">
        <v>6</v>
      </c>
      <c r="X6" s="16" t="s">
        <v>6</v>
      </c>
      <c r="Y6" s="16" t="s">
        <v>6</v>
      </c>
    </row>
    <row r="7" spans="1:25" ht="24">
      <c r="A7" s="15" t="s">
        <v>3</v>
      </c>
      <c r="C7" s="15" t="s">
        <v>7</v>
      </c>
      <c r="E7" s="15" t="s">
        <v>8</v>
      </c>
      <c r="G7" s="15" t="s">
        <v>9</v>
      </c>
      <c r="I7" s="16" t="s">
        <v>10</v>
      </c>
      <c r="J7" s="16" t="s">
        <v>10</v>
      </c>
      <c r="K7" s="16" t="s">
        <v>10</v>
      </c>
      <c r="M7" s="16" t="s">
        <v>11</v>
      </c>
      <c r="N7" s="16" t="s">
        <v>11</v>
      </c>
      <c r="O7" s="16" t="s">
        <v>11</v>
      </c>
      <c r="Q7" s="15" t="s">
        <v>7</v>
      </c>
      <c r="S7" s="15" t="s">
        <v>12</v>
      </c>
      <c r="U7" s="15" t="s">
        <v>8</v>
      </c>
      <c r="W7" s="15" t="s">
        <v>9</v>
      </c>
      <c r="Y7" s="15" t="s">
        <v>13</v>
      </c>
    </row>
    <row r="8" spans="1:25" ht="24">
      <c r="A8" s="16" t="s">
        <v>3</v>
      </c>
      <c r="C8" s="16" t="s">
        <v>7</v>
      </c>
      <c r="E8" s="16" t="s">
        <v>8</v>
      </c>
      <c r="G8" s="16" t="s">
        <v>9</v>
      </c>
      <c r="I8" s="16" t="s">
        <v>7</v>
      </c>
      <c r="K8" s="16" t="s">
        <v>8</v>
      </c>
      <c r="M8" s="16" t="s">
        <v>7</v>
      </c>
      <c r="O8" s="16" t="s">
        <v>14</v>
      </c>
      <c r="Q8" s="16" t="s">
        <v>7</v>
      </c>
      <c r="S8" s="16" t="s">
        <v>12</v>
      </c>
      <c r="U8" s="16" t="s">
        <v>8</v>
      </c>
      <c r="W8" s="16" t="s">
        <v>9</v>
      </c>
      <c r="Y8" s="16" t="s">
        <v>13</v>
      </c>
    </row>
    <row r="9" spans="1:25">
      <c r="A9" s="2" t="s">
        <v>15</v>
      </c>
      <c r="C9" s="4">
        <v>45977408</v>
      </c>
      <c r="E9" s="4">
        <v>448393038219</v>
      </c>
      <c r="G9" s="4">
        <v>431859172597.24799</v>
      </c>
      <c r="I9" s="4">
        <v>18507000</v>
      </c>
      <c r="K9" s="4">
        <v>162947079202</v>
      </c>
      <c r="M9" s="8">
        <v>-3026314</v>
      </c>
      <c r="O9" s="4">
        <v>26198092181</v>
      </c>
      <c r="Q9" s="4">
        <v>61458094</v>
      </c>
      <c r="S9" s="4">
        <v>8570</v>
      </c>
      <c r="U9" s="4">
        <v>582564541317</v>
      </c>
      <c r="W9" s="4">
        <v>526295576722.159</v>
      </c>
      <c r="Y9" s="6">
        <v>0.14853779651838775</v>
      </c>
    </row>
    <row r="10" spans="1:25">
      <c r="A10" s="2" t="s">
        <v>16</v>
      </c>
      <c r="C10" s="4">
        <v>6445497</v>
      </c>
      <c r="E10" s="4">
        <v>167203859197</v>
      </c>
      <c r="G10" s="4">
        <v>173960563385</v>
      </c>
      <c r="I10" s="4">
        <v>7096319</v>
      </c>
      <c r="K10" s="4">
        <v>186651824989</v>
      </c>
      <c r="M10" s="8">
        <v>-1777116</v>
      </c>
      <c r="O10" s="4">
        <v>48868976419</v>
      </c>
      <c r="Q10" s="4">
        <v>11764700</v>
      </c>
      <c r="S10" s="4">
        <v>25750</v>
      </c>
      <c r="U10" s="4">
        <v>307447394900</v>
      </c>
      <c r="W10" s="4">
        <v>302710789820</v>
      </c>
      <c r="Y10" s="6">
        <v>8.5434869094369967E-2</v>
      </c>
    </row>
    <row r="11" spans="1:25">
      <c r="A11" s="2" t="s">
        <v>17</v>
      </c>
      <c r="C11" s="4">
        <v>100000</v>
      </c>
      <c r="E11" s="4">
        <v>2672232015</v>
      </c>
      <c r="G11" s="4">
        <v>2741369340</v>
      </c>
      <c r="I11" s="4">
        <v>1540000</v>
      </c>
      <c r="K11" s="4">
        <v>41426596553</v>
      </c>
      <c r="M11" s="8">
        <v>-1530000</v>
      </c>
      <c r="O11" s="4">
        <v>41667670000</v>
      </c>
      <c r="Q11" s="4">
        <v>110000</v>
      </c>
      <c r="S11" s="4">
        <v>25049</v>
      </c>
      <c r="U11" s="4">
        <v>2802786707</v>
      </c>
      <c r="W11" s="4">
        <v>2754756260.3000002</v>
      </c>
      <c r="Y11" s="6">
        <v>7.7748216581765542E-4</v>
      </c>
    </row>
    <row r="12" spans="1:25">
      <c r="A12" s="2" t="s">
        <v>18</v>
      </c>
      <c r="C12" s="4">
        <v>11524189</v>
      </c>
      <c r="E12" s="4">
        <v>2349812928055</v>
      </c>
      <c r="G12" s="4">
        <v>2517656170705.1802</v>
      </c>
      <c r="I12" s="4">
        <v>1144845</v>
      </c>
      <c r="K12" s="4">
        <v>242275929699</v>
      </c>
      <c r="M12" s="8">
        <v>-1155247</v>
      </c>
      <c r="O12" s="4">
        <v>245797752299</v>
      </c>
      <c r="Q12" s="4">
        <v>11513787</v>
      </c>
      <c r="S12" s="4">
        <v>204455</v>
      </c>
      <c r="U12" s="4">
        <v>2355826593979</v>
      </c>
      <c r="W12" s="4">
        <v>2353492233896.2402</v>
      </c>
      <c r="Y12" s="6">
        <v>0.66423235536831526</v>
      </c>
    </row>
    <row r="13" spans="1:25" ht="23.25" thickBot="1">
      <c r="E13" s="5">
        <f>SUM(E9:E12)</f>
        <v>2968082057486</v>
      </c>
      <c r="G13" s="5">
        <f>SUM(G9:G12)</f>
        <v>3126217276027.4282</v>
      </c>
      <c r="K13" s="5">
        <f>SUM(K9:K12)</f>
        <v>633301430443</v>
      </c>
      <c r="O13" s="5">
        <f>SUM(O9:O12)</f>
        <v>362532490899</v>
      </c>
      <c r="U13" s="5">
        <f>SUM(U9:U12)</f>
        <v>3248641316903</v>
      </c>
      <c r="W13" s="5">
        <f>SUM(W9:W12)</f>
        <v>3185253356698.6992</v>
      </c>
      <c r="Y13" s="7">
        <f>SUM(Y9:Y12)</f>
        <v>0.89898250314689065</v>
      </c>
    </row>
    <row r="14" spans="1:25" ht="23.25" thickTop="1"/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9"/>
  <sheetViews>
    <sheetView rightToLeft="1" topLeftCell="D1" workbookViewId="0">
      <selection activeCell="AG12" sqref="AG12"/>
    </sheetView>
  </sheetViews>
  <sheetFormatPr defaultRowHeight="22.5"/>
  <cols>
    <col min="1" max="1" width="32.85546875" style="2" bestFit="1" customWidth="1"/>
    <col min="2" max="2" width="1" style="2" customWidth="1"/>
    <col min="3" max="3" width="21.7109375" style="2" bestFit="1" customWidth="1"/>
    <col min="4" max="4" width="1" style="2" customWidth="1"/>
    <col min="5" max="5" width="19.140625" style="2" bestFit="1" customWidth="1"/>
    <col min="6" max="6" width="1" style="2" customWidth="1"/>
    <col min="7" max="7" width="12.7109375" style="2" bestFit="1" customWidth="1"/>
    <col min="8" max="8" width="1" style="2" customWidth="1"/>
    <col min="9" max="9" width="15.5703125" style="2" bestFit="1" customWidth="1"/>
    <col min="10" max="10" width="1" style="2" customWidth="1"/>
    <col min="11" max="11" width="9.28515625" style="2" bestFit="1" customWidth="1"/>
    <col min="12" max="12" width="1" style="2" customWidth="1"/>
    <col min="13" max="13" width="9.5703125" style="2" bestFit="1" customWidth="1"/>
    <col min="14" max="14" width="1" style="2" customWidth="1"/>
    <col min="15" max="15" width="6.28515625" style="2" bestFit="1" customWidth="1"/>
    <col min="16" max="16" width="1" style="2" customWidth="1"/>
    <col min="17" max="17" width="14.85546875" style="2" bestFit="1" customWidth="1"/>
    <col min="18" max="18" width="1" style="2" customWidth="1"/>
    <col min="19" max="19" width="18.85546875" style="2" bestFit="1" customWidth="1"/>
    <col min="20" max="20" width="1" style="2" customWidth="1"/>
    <col min="21" max="21" width="8.28515625" style="2" bestFit="1" customWidth="1"/>
    <col min="22" max="22" width="1" style="2" customWidth="1"/>
    <col min="23" max="23" width="17.28515625" style="2" bestFit="1" customWidth="1"/>
    <col min="24" max="24" width="1" style="2" customWidth="1"/>
    <col min="25" max="25" width="6.28515625" style="2" bestFit="1" customWidth="1"/>
    <col min="26" max="26" width="1" style="2" customWidth="1"/>
    <col min="27" max="27" width="12" style="2" bestFit="1" customWidth="1"/>
    <col min="28" max="28" width="1" style="2" customWidth="1"/>
    <col min="29" max="29" width="8.28515625" style="2" bestFit="1" customWidth="1"/>
    <col min="30" max="30" width="1" style="2" customWidth="1"/>
    <col min="31" max="31" width="18.85546875" style="2" bestFit="1" customWidth="1"/>
    <col min="32" max="32" width="1" style="2" customWidth="1"/>
    <col min="33" max="33" width="17.28515625" style="2" bestFit="1" customWidth="1"/>
    <col min="34" max="34" width="1" style="2" customWidth="1"/>
    <col min="35" max="35" width="18.85546875" style="2" bestFit="1" customWidth="1"/>
    <col min="36" max="36" width="1" style="2" customWidth="1"/>
    <col min="37" max="37" width="30.7109375" style="2" bestFit="1" customWidth="1"/>
    <col min="38" max="38" width="1" style="2" customWidth="1"/>
    <col min="39" max="39" width="9.140625" style="2" customWidth="1"/>
    <col min="40" max="16384" width="9.140625" style="2"/>
  </cols>
  <sheetData>
    <row r="2" spans="1:37" ht="24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</row>
    <row r="3" spans="1:37" ht="24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</row>
    <row r="4" spans="1:37" ht="24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</row>
    <row r="5" spans="1:37">
      <c r="AK5" s="4"/>
    </row>
    <row r="6" spans="1:37" ht="24">
      <c r="A6" s="16" t="s">
        <v>20</v>
      </c>
      <c r="B6" s="16" t="s">
        <v>20</v>
      </c>
      <c r="C6" s="16" t="s">
        <v>20</v>
      </c>
      <c r="D6" s="16" t="s">
        <v>20</v>
      </c>
      <c r="E6" s="16" t="s">
        <v>20</v>
      </c>
      <c r="F6" s="16" t="s">
        <v>20</v>
      </c>
      <c r="G6" s="16" t="s">
        <v>20</v>
      </c>
      <c r="H6" s="16" t="s">
        <v>20</v>
      </c>
      <c r="I6" s="16" t="s">
        <v>20</v>
      </c>
      <c r="J6" s="16" t="s">
        <v>20</v>
      </c>
      <c r="K6" s="16" t="s">
        <v>20</v>
      </c>
      <c r="L6" s="16" t="s">
        <v>20</v>
      </c>
      <c r="M6" s="16" t="s">
        <v>20</v>
      </c>
      <c r="O6" s="16" t="s">
        <v>97</v>
      </c>
      <c r="P6" s="16" t="s">
        <v>4</v>
      </c>
      <c r="Q6" s="16" t="s">
        <v>4</v>
      </c>
      <c r="R6" s="16" t="s">
        <v>4</v>
      </c>
      <c r="S6" s="16" t="s">
        <v>4</v>
      </c>
      <c r="U6" s="16" t="s">
        <v>5</v>
      </c>
      <c r="V6" s="16" t="s">
        <v>5</v>
      </c>
      <c r="W6" s="16" t="s">
        <v>5</v>
      </c>
      <c r="X6" s="16" t="s">
        <v>5</v>
      </c>
      <c r="Y6" s="16" t="s">
        <v>5</v>
      </c>
      <c r="Z6" s="16" t="s">
        <v>5</v>
      </c>
      <c r="AA6" s="16" t="s">
        <v>5</v>
      </c>
      <c r="AC6" s="16" t="s">
        <v>6</v>
      </c>
      <c r="AD6" s="16" t="s">
        <v>6</v>
      </c>
      <c r="AE6" s="16" t="s">
        <v>6</v>
      </c>
      <c r="AF6" s="16" t="s">
        <v>6</v>
      </c>
      <c r="AG6" s="16" t="s">
        <v>6</v>
      </c>
      <c r="AH6" s="16" t="s">
        <v>6</v>
      </c>
      <c r="AI6" s="16" t="s">
        <v>6</v>
      </c>
      <c r="AJ6" s="16" t="s">
        <v>6</v>
      </c>
      <c r="AK6" s="16" t="s">
        <v>6</v>
      </c>
    </row>
    <row r="7" spans="1:37" ht="24">
      <c r="A7" s="15" t="s">
        <v>21</v>
      </c>
      <c r="C7" s="15" t="s">
        <v>22</v>
      </c>
      <c r="E7" s="15" t="s">
        <v>23</v>
      </c>
      <c r="G7" s="15" t="s">
        <v>24</v>
      </c>
      <c r="I7" s="15" t="s">
        <v>25</v>
      </c>
      <c r="K7" s="15" t="s">
        <v>26</v>
      </c>
      <c r="M7" s="15" t="s">
        <v>19</v>
      </c>
      <c r="O7" s="15" t="s">
        <v>7</v>
      </c>
      <c r="Q7" s="15" t="s">
        <v>8</v>
      </c>
      <c r="S7" s="15" t="s">
        <v>9</v>
      </c>
      <c r="U7" s="16" t="s">
        <v>10</v>
      </c>
      <c r="V7" s="16" t="s">
        <v>10</v>
      </c>
      <c r="W7" s="16" t="s">
        <v>10</v>
      </c>
      <c r="Y7" s="16" t="s">
        <v>11</v>
      </c>
      <c r="Z7" s="16" t="s">
        <v>11</v>
      </c>
      <c r="AA7" s="16" t="s">
        <v>11</v>
      </c>
      <c r="AC7" s="15" t="s">
        <v>7</v>
      </c>
      <c r="AE7" s="15" t="s">
        <v>27</v>
      </c>
      <c r="AG7" s="15" t="s">
        <v>8</v>
      </c>
      <c r="AI7" s="15" t="s">
        <v>9</v>
      </c>
      <c r="AK7" s="15" t="s">
        <v>13</v>
      </c>
    </row>
    <row r="8" spans="1:37" ht="24">
      <c r="A8" s="16" t="s">
        <v>21</v>
      </c>
      <c r="C8" s="16" t="s">
        <v>22</v>
      </c>
      <c r="E8" s="16" t="s">
        <v>23</v>
      </c>
      <c r="G8" s="16" t="s">
        <v>24</v>
      </c>
      <c r="I8" s="16" t="s">
        <v>25</v>
      </c>
      <c r="K8" s="16" t="s">
        <v>26</v>
      </c>
      <c r="M8" s="16" t="s">
        <v>19</v>
      </c>
      <c r="O8" s="16" t="s">
        <v>7</v>
      </c>
      <c r="Q8" s="16" t="s">
        <v>8</v>
      </c>
      <c r="S8" s="16" t="s">
        <v>9</v>
      </c>
      <c r="U8" s="16" t="s">
        <v>7</v>
      </c>
      <c r="W8" s="16" t="s">
        <v>8</v>
      </c>
      <c r="Y8" s="16" t="s">
        <v>7</v>
      </c>
      <c r="AA8" s="16" t="s">
        <v>14</v>
      </c>
      <c r="AC8" s="16" t="s">
        <v>7</v>
      </c>
      <c r="AE8" s="16" t="s">
        <v>27</v>
      </c>
      <c r="AG8" s="16" t="s">
        <v>8</v>
      </c>
      <c r="AI8" s="16" t="s">
        <v>9</v>
      </c>
      <c r="AK8" s="16" t="s">
        <v>13</v>
      </c>
    </row>
    <row r="9" spans="1:37">
      <c r="A9" s="2" t="s">
        <v>28</v>
      </c>
      <c r="C9" s="2" t="s">
        <v>29</v>
      </c>
      <c r="E9" s="2" t="s">
        <v>29</v>
      </c>
      <c r="G9" s="2" t="s">
        <v>30</v>
      </c>
      <c r="I9" s="2" t="s">
        <v>31</v>
      </c>
      <c r="K9" s="4">
        <v>0</v>
      </c>
      <c r="M9" s="4">
        <v>0</v>
      </c>
      <c r="O9" s="4">
        <v>0</v>
      </c>
      <c r="Q9" s="4">
        <v>0</v>
      </c>
      <c r="S9" s="4">
        <v>0</v>
      </c>
      <c r="U9" s="4">
        <v>55002</v>
      </c>
      <c r="W9" s="4">
        <v>47733030795</v>
      </c>
      <c r="Y9" s="4">
        <v>0</v>
      </c>
      <c r="AA9" s="4">
        <v>0</v>
      </c>
      <c r="AC9" s="4">
        <v>55002</v>
      </c>
      <c r="AE9" s="4">
        <v>868256</v>
      </c>
      <c r="AG9" s="4">
        <v>47733030795</v>
      </c>
      <c r="AI9" s="4">
        <v>47721193545</v>
      </c>
      <c r="AK9" s="6">
        <v>1.34684790257014E-2</v>
      </c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4"/>
  <sheetViews>
    <sheetView rightToLeft="1" workbookViewId="0">
      <selection activeCell="I10" sqref="I10"/>
    </sheetView>
  </sheetViews>
  <sheetFormatPr defaultRowHeight="22.5"/>
  <cols>
    <col min="1" max="1" width="22.7109375" style="2" bestFit="1" customWidth="1"/>
    <col min="2" max="2" width="1" style="2" customWidth="1"/>
    <col min="3" max="3" width="28" style="2" bestFit="1" customWidth="1"/>
    <col min="4" max="4" width="1" style="2" customWidth="1"/>
    <col min="5" max="5" width="16" style="2" bestFit="1" customWidth="1"/>
    <col min="6" max="6" width="1" style="2" customWidth="1"/>
    <col min="7" max="7" width="12.7109375" style="2" bestFit="1" customWidth="1"/>
    <col min="8" max="8" width="1" style="2" customWidth="1"/>
    <col min="9" max="9" width="9.28515625" style="2" bestFit="1" customWidth="1"/>
    <col min="10" max="10" width="1" style="2" customWidth="1"/>
    <col min="11" max="11" width="18.7109375" style="2" bestFit="1" customWidth="1"/>
    <col min="12" max="12" width="1" style="2" customWidth="1"/>
    <col min="13" max="13" width="18.7109375" style="2" bestFit="1" customWidth="1"/>
    <col min="14" max="14" width="1" style="2" customWidth="1"/>
    <col min="15" max="15" width="18.7109375" style="2" bestFit="1" customWidth="1"/>
    <col min="16" max="16" width="1" style="2" customWidth="1"/>
    <col min="17" max="17" width="18.5703125" style="2" bestFit="1" customWidth="1"/>
    <col min="18" max="18" width="1" style="2" customWidth="1"/>
    <col min="19" max="19" width="20.8554687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4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24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24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spans="1:19">
      <c r="S5" s="4"/>
    </row>
    <row r="6" spans="1:19" ht="24">
      <c r="A6" s="15" t="s">
        <v>33</v>
      </c>
      <c r="C6" s="16" t="s">
        <v>34</v>
      </c>
      <c r="D6" s="16" t="s">
        <v>34</v>
      </c>
      <c r="E6" s="16" t="s">
        <v>34</v>
      </c>
      <c r="F6" s="16" t="s">
        <v>34</v>
      </c>
      <c r="G6" s="16" t="s">
        <v>34</v>
      </c>
      <c r="H6" s="16" t="s">
        <v>34</v>
      </c>
      <c r="I6" s="16" t="s">
        <v>34</v>
      </c>
      <c r="K6" s="16" t="s">
        <v>97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</row>
    <row r="7" spans="1:19" ht="24">
      <c r="A7" s="16" t="s">
        <v>33</v>
      </c>
      <c r="C7" s="16" t="s">
        <v>35</v>
      </c>
      <c r="E7" s="16" t="s">
        <v>36</v>
      </c>
      <c r="G7" s="16" t="s">
        <v>37</v>
      </c>
      <c r="I7" s="16" t="s">
        <v>26</v>
      </c>
      <c r="K7" s="16" t="s">
        <v>38</v>
      </c>
      <c r="M7" s="16" t="s">
        <v>39</v>
      </c>
      <c r="O7" s="16" t="s">
        <v>40</v>
      </c>
      <c r="Q7" s="16" t="s">
        <v>38</v>
      </c>
      <c r="S7" s="16" t="s">
        <v>32</v>
      </c>
    </row>
    <row r="8" spans="1:19">
      <c r="A8" s="2" t="s">
        <v>41</v>
      </c>
      <c r="C8" s="2" t="s">
        <v>42</v>
      </c>
      <c r="E8" s="2" t="s">
        <v>43</v>
      </c>
      <c r="G8" s="2" t="s">
        <v>44</v>
      </c>
      <c r="I8" s="2">
        <v>0</v>
      </c>
      <c r="K8" s="4">
        <v>468982036594</v>
      </c>
      <c r="M8" s="4">
        <v>252981111128</v>
      </c>
      <c r="O8" s="4">
        <v>572308174304</v>
      </c>
      <c r="Q8" s="4">
        <v>149654973418</v>
      </c>
      <c r="S8" s="6">
        <v>4.2237520079449434E-2</v>
      </c>
    </row>
    <row r="9" spans="1:19">
      <c r="A9" s="2" t="s">
        <v>45</v>
      </c>
      <c r="C9" s="2" t="s">
        <v>46</v>
      </c>
      <c r="E9" s="2" t="s">
        <v>43</v>
      </c>
      <c r="G9" s="2" t="s">
        <v>47</v>
      </c>
      <c r="I9" s="2">
        <v>0</v>
      </c>
      <c r="K9" s="4">
        <v>144728337795</v>
      </c>
      <c r="M9" s="4">
        <v>72786468403</v>
      </c>
      <c r="O9" s="4">
        <v>121245246356</v>
      </c>
      <c r="Q9" s="4">
        <v>96269559842</v>
      </c>
      <c r="S9" s="6">
        <v>2.7170413211119963E-2</v>
      </c>
    </row>
    <row r="10" spans="1:19">
      <c r="A10" s="2" t="s">
        <v>48</v>
      </c>
      <c r="C10" s="2" t="s">
        <v>49</v>
      </c>
      <c r="E10" s="2" t="s">
        <v>43</v>
      </c>
      <c r="G10" s="2" t="s">
        <v>50</v>
      </c>
      <c r="I10" s="2">
        <v>0</v>
      </c>
      <c r="K10" s="4">
        <v>72746341222</v>
      </c>
      <c r="M10" s="4">
        <v>124440587039</v>
      </c>
      <c r="O10" s="4">
        <v>133380757923</v>
      </c>
      <c r="Q10" s="4">
        <v>63806170338</v>
      </c>
      <c r="S10" s="6">
        <v>1.8008184688367321E-2</v>
      </c>
    </row>
    <row r="11" spans="1:19" ht="23.25" thickBot="1">
      <c r="K11" s="5">
        <f>SUM(K8:K10)</f>
        <v>686456715611</v>
      </c>
      <c r="M11" s="5">
        <f>SUM(M8:M10)</f>
        <v>450208166570</v>
      </c>
      <c r="O11" s="5">
        <f>SUM(O8:O10)</f>
        <v>826934178583</v>
      </c>
      <c r="Q11" s="5">
        <f>SUM(Q8:Q10)</f>
        <v>309730703598</v>
      </c>
      <c r="S11" s="7">
        <f>SUM(S8:S10)</f>
        <v>8.7416117978936711E-2</v>
      </c>
    </row>
    <row r="12" spans="1:19" ht="23.25" thickTop="1"/>
    <row r="13" spans="1:19">
      <c r="Q13" s="4"/>
    </row>
    <row r="14" spans="1:19">
      <c r="Q14" s="4"/>
    </row>
  </sheetData>
  <mergeCells count="17">
    <mergeCell ref="G7"/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  <pageSetup paperSize="9" orientation="portrait" r:id="rId1"/>
  <ignoredErrors>
    <ignoredError sqref="C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4"/>
  <sheetViews>
    <sheetView rightToLeft="1" workbookViewId="0">
      <selection activeCell="E14" sqref="E14"/>
    </sheetView>
  </sheetViews>
  <sheetFormatPr defaultRowHeight="22.5"/>
  <cols>
    <col min="1" max="1" width="28.28515625" style="2" bestFit="1" customWidth="1"/>
    <col min="2" max="2" width="1" style="2" customWidth="1"/>
    <col min="3" max="3" width="20.140625" style="2" bestFit="1" customWidth="1"/>
    <col min="4" max="4" width="1" style="2" customWidth="1"/>
    <col min="5" max="5" width="20.42578125" style="2" bestFit="1" customWidth="1"/>
    <col min="6" max="6" width="1" style="2" customWidth="1"/>
    <col min="7" max="7" width="30.7109375" style="2" bestFit="1" customWidth="1"/>
    <col min="8" max="8" width="1" style="2" customWidth="1"/>
    <col min="9" max="9" width="9.140625" style="2" customWidth="1"/>
    <col min="10" max="16384" width="9.140625" style="2"/>
  </cols>
  <sheetData>
    <row r="2" spans="1:7" ht="24">
      <c r="A2" s="14" t="s">
        <v>0</v>
      </c>
      <c r="B2" s="14"/>
      <c r="C2" s="14"/>
      <c r="D2" s="14"/>
      <c r="E2" s="14"/>
      <c r="F2" s="14"/>
      <c r="G2" s="14"/>
    </row>
    <row r="3" spans="1:7" ht="24">
      <c r="A3" s="14" t="s">
        <v>51</v>
      </c>
      <c r="B3" s="14"/>
      <c r="C3" s="14"/>
      <c r="D3" s="14"/>
      <c r="E3" s="14"/>
      <c r="F3" s="14"/>
      <c r="G3" s="14"/>
    </row>
    <row r="4" spans="1:7" ht="24">
      <c r="A4" s="14" t="s">
        <v>2</v>
      </c>
      <c r="B4" s="14"/>
      <c r="C4" s="14"/>
      <c r="D4" s="14"/>
      <c r="E4" s="14"/>
      <c r="F4" s="14"/>
      <c r="G4" s="14"/>
    </row>
    <row r="6" spans="1:7" ht="24">
      <c r="A6" s="16" t="s">
        <v>55</v>
      </c>
      <c r="C6" s="16" t="s">
        <v>38</v>
      </c>
      <c r="E6" s="16" t="s">
        <v>85</v>
      </c>
      <c r="G6" s="16" t="s">
        <v>13</v>
      </c>
    </row>
    <row r="7" spans="1:7">
      <c r="A7" s="2" t="s">
        <v>94</v>
      </c>
      <c r="C7" s="8">
        <v>-211732858872</v>
      </c>
      <c r="E7" s="6">
        <v>1.03546968849647</v>
      </c>
      <c r="G7" s="6">
        <v>-5.9757926341054639E-2</v>
      </c>
    </row>
    <row r="8" spans="1:7">
      <c r="A8" s="2" t="s">
        <v>95</v>
      </c>
      <c r="C8" s="8">
        <v>-11837250</v>
      </c>
      <c r="E8" s="6">
        <v>5.7889520008628891E-5</v>
      </c>
      <c r="G8" s="6">
        <v>-3.3408584635806524E-6</v>
      </c>
    </row>
    <row r="9" spans="1:7">
      <c r="A9" s="2" t="s">
        <v>96</v>
      </c>
      <c r="C9" s="4">
        <v>972077240</v>
      </c>
      <c r="E9" s="6">
        <v>-4.7538984844379181E-3</v>
      </c>
      <c r="G9" s="6">
        <v>2.7435193769736392E-4</v>
      </c>
    </row>
    <row r="10" spans="1:7">
      <c r="A10" s="2" t="s">
        <v>92</v>
      </c>
      <c r="C10" s="4">
        <v>6292602495</v>
      </c>
      <c r="E10" s="6">
        <v>-3.0773679532040854E-2</v>
      </c>
      <c r="G10" s="6">
        <v>1.7759778921091875E-3</v>
      </c>
    </row>
    <row r="11" spans="1:7" ht="23.25" thickBot="1">
      <c r="C11" s="11">
        <f>SUM(C7:C10)</f>
        <v>-204480016387</v>
      </c>
      <c r="E11" s="13">
        <f>SUM(E7:E10)</f>
        <v>1</v>
      </c>
      <c r="G11" s="12">
        <f>SUM(G7:G10)</f>
        <v>-5.7710937369711668E-2</v>
      </c>
    </row>
    <row r="12" spans="1:7" ht="23.25" thickTop="1"/>
    <row r="14" spans="1:7">
      <c r="G14" s="4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2"/>
  <sheetViews>
    <sheetView rightToLeft="1" workbookViewId="0">
      <selection activeCell="S9" sqref="S9:S10"/>
    </sheetView>
  </sheetViews>
  <sheetFormatPr defaultRowHeight="22.5"/>
  <cols>
    <col min="1" max="1" width="29.7109375" style="2" bestFit="1" customWidth="1"/>
    <col min="2" max="2" width="1" style="2" customWidth="1"/>
    <col min="3" max="3" width="16.28515625" style="2" bestFit="1" customWidth="1"/>
    <col min="4" max="4" width="1" style="2" customWidth="1"/>
    <col min="5" max="5" width="15.5703125" style="2" bestFit="1" customWidth="1"/>
    <col min="6" max="6" width="1" style="2" customWidth="1"/>
    <col min="7" max="7" width="9.28515625" style="2" bestFit="1" customWidth="1"/>
    <col min="8" max="8" width="1" style="2" customWidth="1"/>
    <col min="9" max="9" width="14" style="2" bestFit="1" customWidth="1"/>
    <col min="10" max="10" width="1" style="2" customWidth="1"/>
    <col min="11" max="11" width="12.7109375" style="2" bestFit="1" customWidth="1"/>
    <col min="12" max="12" width="1" style="2" customWidth="1"/>
    <col min="13" max="13" width="14" style="2" bestFit="1" customWidth="1"/>
    <col min="14" max="14" width="1" style="2" customWidth="1"/>
    <col min="15" max="15" width="17.28515625" style="2" bestFit="1" customWidth="1"/>
    <col min="16" max="16" width="1" style="2" customWidth="1"/>
    <col min="17" max="17" width="12.7109375" style="2" bestFit="1" customWidth="1"/>
    <col min="18" max="18" width="1" style="2" customWidth="1"/>
    <col min="19" max="19" width="17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4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24">
      <c r="A3" s="14" t="s">
        <v>51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24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24">
      <c r="A6" s="16" t="s">
        <v>52</v>
      </c>
      <c r="B6" s="16" t="s">
        <v>52</v>
      </c>
      <c r="C6" s="16" t="s">
        <v>52</v>
      </c>
      <c r="D6" s="16" t="s">
        <v>52</v>
      </c>
      <c r="E6" s="16" t="s">
        <v>52</v>
      </c>
      <c r="F6" s="16" t="s">
        <v>52</v>
      </c>
      <c r="G6" s="16" t="s">
        <v>52</v>
      </c>
      <c r="I6" s="16" t="s">
        <v>53</v>
      </c>
      <c r="J6" s="16" t="s">
        <v>53</v>
      </c>
      <c r="K6" s="16" t="s">
        <v>53</v>
      </c>
      <c r="L6" s="16" t="s">
        <v>53</v>
      </c>
      <c r="M6" s="16" t="s">
        <v>53</v>
      </c>
      <c r="O6" s="16" t="s">
        <v>54</v>
      </c>
      <c r="P6" s="16" t="s">
        <v>54</v>
      </c>
      <c r="Q6" s="16" t="s">
        <v>54</v>
      </c>
      <c r="R6" s="16" t="s">
        <v>54</v>
      </c>
      <c r="S6" s="16" t="s">
        <v>54</v>
      </c>
    </row>
    <row r="7" spans="1:19" ht="24">
      <c r="A7" s="16" t="s">
        <v>55</v>
      </c>
      <c r="C7" s="16" t="s">
        <v>56</v>
      </c>
      <c r="E7" s="16" t="s">
        <v>25</v>
      </c>
      <c r="G7" s="16" t="s">
        <v>26</v>
      </c>
      <c r="I7" s="16" t="s">
        <v>57</v>
      </c>
      <c r="K7" s="16" t="s">
        <v>58</v>
      </c>
      <c r="M7" s="16" t="s">
        <v>59</v>
      </c>
      <c r="O7" s="16" t="s">
        <v>57</v>
      </c>
      <c r="Q7" s="16" t="s">
        <v>58</v>
      </c>
      <c r="S7" s="16" t="s">
        <v>59</v>
      </c>
    </row>
    <row r="8" spans="1:19">
      <c r="A8" s="2" t="s">
        <v>60</v>
      </c>
      <c r="C8" s="2" t="s">
        <v>61</v>
      </c>
      <c r="E8" s="2" t="s">
        <v>62</v>
      </c>
      <c r="G8" s="4">
        <v>16</v>
      </c>
      <c r="I8" s="4">
        <v>0</v>
      </c>
      <c r="K8" s="2">
        <v>0</v>
      </c>
      <c r="M8" s="4">
        <v>0</v>
      </c>
      <c r="O8" s="4">
        <v>20477305704</v>
      </c>
      <c r="Q8" s="2">
        <v>0</v>
      </c>
      <c r="S8" s="4">
        <v>20477305704</v>
      </c>
    </row>
    <row r="9" spans="1:19">
      <c r="A9" s="2" t="s">
        <v>41</v>
      </c>
      <c r="C9" s="4">
        <v>30</v>
      </c>
      <c r="E9" s="2" t="s">
        <v>61</v>
      </c>
      <c r="G9" s="2">
        <v>8</v>
      </c>
      <c r="I9" s="4">
        <v>911438633</v>
      </c>
      <c r="K9" s="4">
        <v>0</v>
      </c>
      <c r="M9" s="4">
        <v>911438633</v>
      </c>
      <c r="O9" s="4">
        <v>5846250830</v>
      </c>
      <c r="Q9" s="4">
        <v>0</v>
      </c>
      <c r="S9" s="4">
        <v>5846250830</v>
      </c>
    </row>
    <row r="10" spans="1:19">
      <c r="A10" s="2" t="s">
        <v>45</v>
      </c>
      <c r="C10" s="4">
        <v>17</v>
      </c>
      <c r="E10" s="2" t="s">
        <v>61</v>
      </c>
      <c r="G10" s="2">
        <v>10</v>
      </c>
      <c r="I10" s="4">
        <v>60638607</v>
      </c>
      <c r="K10" s="4">
        <v>0</v>
      </c>
      <c r="M10" s="4">
        <v>60638607</v>
      </c>
      <c r="O10" s="4">
        <v>60638607</v>
      </c>
      <c r="Q10" s="4">
        <v>0</v>
      </c>
      <c r="S10" s="4">
        <v>60638607</v>
      </c>
    </row>
    <row r="11" spans="1:19" ht="23.25" thickBot="1">
      <c r="I11" s="5">
        <f>SUM(I8:I10)</f>
        <v>972077240</v>
      </c>
      <c r="K11" s="10">
        <f>SUM(K8:K10)</f>
        <v>0</v>
      </c>
      <c r="M11" s="5">
        <f>SUM(M8:M10)</f>
        <v>972077240</v>
      </c>
      <c r="O11" s="5">
        <f>SUM(O8:O10)</f>
        <v>26384195141</v>
      </c>
      <c r="Q11" s="10">
        <f>SUM(Q8:Q10)</f>
        <v>0</v>
      </c>
      <c r="S11" s="5">
        <f>SUM(S8:S10)</f>
        <v>26384195141</v>
      </c>
    </row>
    <row r="12" spans="1:19" ht="23.25" thickTop="1"/>
  </sheetData>
  <mergeCells count="16">
    <mergeCell ref="A4:S4"/>
    <mergeCell ref="A3:S3"/>
    <mergeCell ref="A2:S2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5"/>
  <sheetViews>
    <sheetView rightToLeft="1" workbookViewId="0">
      <selection activeCell="Q12" sqref="Q12"/>
    </sheetView>
  </sheetViews>
  <sheetFormatPr defaultRowHeight="22.5"/>
  <cols>
    <col min="1" max="1" width="36.140625" style="2" bestFit="1" customWidth="1"/>
    <col min="2" max="2" width="1" style="2" customWidth="1"/>
    <col min="3" max="3" width="12.7109375" style="2" bestFit="1" customWidth="1"/>
    <col min="4" max="4" width="1" style="2" customWidth="1"/>
    <col min="5" max="5" width="20.42578125" style="2" bestFit="1" customWidth="1"/>
    <col min="6" max="6" width="1" style="2" customWidth="1"/>
    <col min="7" max="7" width="20.42578125" style="2" bestFit="1" customWidth="1"/>
    <col min="8" max="8" width="1" style="2" customWidth="1"/>
    <col min="9" max="9" width="31" style="2" bestFit="1" customWidth="1"/>
    <col min="10" max="10" width="1" style="2" customWidth="1"/>
    <col min="11" max="11" width="12.7109375" style="2" bestFit="1" customWidth="1"/>
    <col min="12" max="12" width="1" style="2" customWidth="1"/>
    <col min="13" max="13" width="20.42578125" style="2" bestFit="1" customWidth="1"/>
    <col min="14" max="14" width="1" style="2" customWidth="1"/>
    <col min="15" max="15" width="20.28515625" style="2" bestFit="1" customWidth="1"/>
    <col min="16" max="16" width="1" style="2" customWidth="1"/>
    <col min="17" max="17" width="31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4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24">
      <c r="A3" s="14" t="s">
        <v>51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24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24">
      <c r="A6" s="15" t="s">
        <v>3</v>
      </c>
      <c r="C6" s="16" t="s">
        <v>53</v>
      </c>
      <c r="D6" s="16" t="s">
        <v>53</v>
      </c>
      <c r="E6" s="16" t="s">
        <v>53</v>
      </c>
      <c r="F6" s="16" t="s">
        <v>53</v>
      </c>
      <c r="G6" s="16" t="s">
        <v>53</v>
      </c>
      <c r="H6" s="16" t="s">
        <v>53</v>
      </c>
      <c r="I6" s="16" t="s">
        <v>53</v>
      </c>
      <c r="K6" s="16" t="s">
        <v>54</v>
      </c>
      <c r="L6" s="16" t="s">
        <v>54</v>
      </c>
      <c r="M6" s="16" t="s">
        <v>54</v>
      </c>
      <c r="N6" s="16" t="s">
        <v>54</v>
      </c>
      <c r="O6" s="16" t="s">
        <v>54</v>
      </c>
      <c r="P6" s="16" t="s">
        <v>54</v>
      </c>
      <c r="Q6" s="16" t="s">
        <v>54</v>
      </c>
    </row>
    <row r="7" spans="1:17" ht="24">
      <c r="A7" s="16" t="s">
        <v>3</v>
      </c>
      <c r="C7" s="16" t="s">
        <v>7</v>
      </c>
      <c r="E7" s="16" t="s">
        <v>63</v>
      </c>
      <c r="G7" s="16" t="s">
        <v>64</v>
      </c>
      <c r="I7" s="16" t="s">
        <v>65</v>
      </c>
      <c r="K7" s="16" t="s">
        <v>7</v>
      </c>
      <c r="M7" s="16" t="s">
        <v>63</v>
      </c>
      <c r="O7" s="16" t="s">
        <v>64</v>
      </c>
      <c r="Q7" s="16" t="s">
        <v>65</v>
      </c>
    </row>
    <row r="8" spans="1:17">
      <c r="A8" s="2" t="s">
        <v>18</v>
      </c>
      <c r="C8" s="4">
        <v>11513787</v>
      </c>
      <c r="E8" s="4">
        <v>2353492233896</v>
      </c>
      <c r="G8" s="4">
        <v>2523179820625</v>
      </c>
      <c r="I8" s="8">
        <v>-169687586729</v>
      </c>
      <c r="K8" s="4">
        <v>11513787</v>
      </c>
      <c r="M8" s="4">
        <v>2353492233896</v>
      </c>
      <c r="O8" s="4">
        <v>2360514722631</v>
      </c>
      <c r="Q8" s="8">
        <v>-7022488735</v>
      </c>
    </row>
    <row r="9" spans="1:17">
      <c r="A9" s="2" t="s">
        <v>15</v>
      </c>
      <c r="C9" s="4">
        <v>61458094</v>
      </c>
      <c r="E9" s="4">
        <v>526295576722</v>
      </c>
      <c r="G9" s="4">
        <v>566030675695</v>
      </c>
      <c r="I9" s="8">
        <v>-39735098973</v>
      </c>
      <c r="K9" s="4">
        <v>61458094</v>
      </c>
      <c r="M9" s="4">
        <v>526295576722</v>
      </c>
      <c r="O9" s="4">
        <v>582564541317</v>
      </c>
      <c r="Q9" s="8">
        <v>-56268964595</v>
      </c>
    </row>
    <row r="10" spans="1:17">
      <c r="A10" s="2" t="s">
        <v>17</v>
      </c>
      <c r="C10" s="4">
        <v>110000</v>
      </c>
      <c r="E10" s="4">
        <v>2754756260</v>
      </c>
      <c r="G10" s="4">
        <v>2871924032</v>
      </c>
      <c r="I10" s="8">
        <v>-117167772</v>
      </c>
      <c r="K10" s="4">
        <v>110000</v>
      </c>
      <c r="M10" s="4">
        <v>2754756260</v>
      </c>
      <c r="O10" s="4">
        <v>2802786707</v>
      </c>
      <c r="Q10" s="8">
        <v>-48030447</v>
      </c>
    </row>
    <row r="11" spans="1:17">
      <c r="A11" s="2" t="s">
        <v>16</v>
      </c>
      <c r="C11" s="4">
        <v>11764700</v>
      </c>
      <c r="E11" s="4">
        <v>302710789821</v>
      </c>
      <c r="G11" s="4">
        <v>314204099088</v>
      </c>
      <c r="I11" s="8">
        <v>-11493309267</v>
      </c>
      <c r="K11" s="4">
        <v>11764700</v>
      </c>
      <c r="M11" s="4">
        <v>302710789821</v>
      </c>
      <c r="O11" s="4">
        <v>307447394900</v>
      </c>
      <c r="Q11" s="8">
        <v>-4736605079</v>
      </c>
    </row>
    <row r="12" spans="1:17">
      <c r="A12" s="2" t="s">
        <v>28</v>
      </c>
      <c r="C12" s="4">
        <v>55002</v>
      </c>
      <c r="E12" s="4">
        <v>47721193545</v>
      </c>
      <c r="G12" s="4">
        <v>47733030795</v>
      </c>
      <c r="I12" s="8">
        <v>-11837250</v>
      </c>
      <c r="K12" s="4">
        <v>55002</v>
      </c>
      <c r="M12" s="4">
        <v>47721193545</v>
      </c>
      <c r="O12" s="4">
        <v>47733030795</v>
      </c>
      <c r="Q12" s="8">
        <v>-11837250</v>
      </c>
    </row>
    <row r="13" spans="1:17" ht="23.25" thickBot="1">
      <c r="E13" s="5">
        <f>SUM(E8:E12)</f>
        <v>3232974550244</v>
      </c>
      <c r="G13" s="5">
        <f>SUM(G8:G12)</f>
        <v>3454019550235</v>
      </c>
      <c r="I13" s="11">
        <f>SUM(I8:I12)</f>
        <v>-221044999991</v>
      </c>
      <c r="M13" s="5">
        <f>SUM(M8:M12)</f>
        <v>3232974550244</v>
      </c>
      <c r="O13" s="5">
        <f>SUM(O8:O12)</f>
        <v>3301062476350</v>
      </c>
      <c r="Q13" s="11">
        <f>SUM(Q8:Q12)</f>
        <v>-68087926106</v>
      </c>
    </row>
    <row r="14" spans="1:17" ht="23.25" thickTop="1"/>
    <row r="15" spans="1:17">
      <c r="I15" s="4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2"/>
  <sheetViews>
    <sheetView rightToLeft="1" topLeftCell="A9" workbookViewId="0">
      <selection activeCell="Q13" sqref="Q13:Q28"/>
    </sheetView>
  </sheetViews>
  <sheetFormatPr defaultRowHeight="22.5"/>
  <cols>
    <col min="1" max="1" width="36.140625" style="2" bestFit="1" customWidth="1"/>
    <col min="2" max="2" width="1" style="2" customWidth="1"/>
    <col min="3" max="3" width="11.42578125" style="2" bestFit="1" customWidth="1"/>
    <col min="4" max="4" width="1" style="2" customWidth="1"/>
    <col min="5" max="5" width="18.7109375" style="2" bestFit="1" customWidth="1"/>
    <col min="6" max="6" width="1" style="2" customWidth="1"/>
    <col min="7" max="7" width="18.5703125" style="2" bestFit="1" customWidth="1"/>
    <col min="8" max="8" width="1" style="2" customWidth="1"/>
    <col min="9" max="9" width="25.5703125" style="2" bestFit="1" customWidth="1"/>
    <col min="10" max="10" width="1" style="2" customWidth="1"/>
    <col min="11" max="11" width="12.7109375" style="2" bestFit="1" customWidth="1"/>
    <col min="12" max="12" width="1" style="2" customWidth="1"/>
    <col min="13" max="13" width="22" style="2" bestFit="1" customWidth="1"/>
    <col min="14" max="14" width="1" style="2" customWidth="1"/>
    <col min="15" max="15" width="22" style="2" bestFit="1" customWidth="1"/>
    <col min="16" max="16" width="1" style="2" customWidth="1"/>
    <col min="17" max="17" width="25.57031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4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24">
      <c r="A3" s="14" t="s">
        <v>51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24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24">
      <c r="A6" s="15" t="s">
        <v>3</v>
      </c>
      <c r="C6" s="16" t="s">
        <v>53</v>
      </c>
      <c r="D6" s="16" t="s">
        <v>53</v>
      </c>
      <c r="E6" s="16" t="s">
        <v>53</v>
      </c>
      <c r="F6" s="16" t="s">
        <v>53</v>
      </c>
      <c r="G6" s="16" t="s">
        <v>53</v>
      </c>
      <c r="H6" s="16" t="s">
        <v>53</v>
      </c>
      <c r="I6" s="16" t="s">
        <v>53</v>
      </c>
      <c r="K6" s="16" t="s">
        <v>54</v>
      </c>
      <c r="L6" s="16" t="s">
        <v>54</v>
      </c>
      <c r="M6" s="16" t="s">
        <v>54</v>
      </c>
      <c r="N6" s="16" t="s">
        <v>54</v>
      </c>
      <c r="O6" s="16" t="s">
        <v>54</v>
      </c>
      <c r="P6" s="16" t="s">
        <v>54</v>
      </c>
      <c r="Q6" s="16" t="s">
        <v>54</v>
      </c>
    </row>
    <row r="7" spans="1:17" ht="24">
      <c r="A7" s="16" t="s">
        <v>3</v>
      </c>
      <c r="C7" s="16" t="s">
        <v>7</v>
      </c>
      <c r="E7" s="16" t="s">
        <v>63</v>
      </c>
      <c r="G7" s="16" t="s">
        <v>64</v>
      </c>
      <c r="I7" s="16" t="s">
        <v>66</v>
      </c>
      <c r="K7" s="16" t="s">
        <v>7</v>
      </c>
      <c r="M7" s="16" t="s">
        <v>63</v>
      </c>
      <c r="O7" s="16" t="s">
        <v>64</v>
      </c>
      <c r="Q7" s="16" t="s">
        <v>66</v>
      </c>
    </row>
    <row r="8" spans="1:17">
      <c r="A8" s="2" t="s">
        <v>16</v>
      </c>
      <c r="C8" s="4">
        <v>1777116</v>
      </c>
      <c r="E8" s="4">
        <v>48868976419</v>
      </c>
      <c r="G8" s="4">
        <v>46408289286</v>
      </c>
      <c r="I8" s="4">
        <v>2460687133</v>
      </c>
      <c r="K8" s="4">
        <v>8160588</v>
      </c>
      <c r="M8" s="4">
        <v>219145015916</v>
      </c>
      <c r="O8" s="4">
        <v>214397147109</v>
      </c>
      <c r="Q8" s="8">
        <v>4747868807</v>
      </c>
    </row>
    <row r="9" spans="1:17">
      <c r="A9" s="2" t="s">
        <v>17</v>
      </c>
      <c r="C9" s="4">
        <v>1530000</v>
      </c>
      <c r="E9" s="4">
        <v>41667670000</v>
      </c>
      <c r="G9" s="4">
        <v>41296041861</v>
      </c>
      <c r="I9" s="4">
        <v>371628139</v>
      </c>
      <c r="K9" s="4">
        <v>24926606</v>
      </c>
      <c r="M9" s="4">
        <v>785340694132</v>
      </c>
      <c r="O9" s="4">
        <v>761636196573</v>
      </c>
      <c r="Q9" s="8">
        <v>23704497559</v>
      </c>
    </row>
    <row r="10" spans="1:17">
      <c r="A10" s="2" t="s">
        <v>18</v>
      </c>
      <c r="C10" s="4">
        <v>1155247</v>
      </c>
      <c r="E10" s="4">
        <v>245797752299</v>
      </c>
      <c r="G10" s="4">
        <v>236752279779</v>
      </c>
      <c r="I10" s="4">
        <v>9045472520</v>
      </c>
      <c r="K10" s="4">
        <v>37106645</v>
      </c>
      <c r="M10" s="4">
        <v>7615603467413</v>
      </c>
      <c r="O10" s="4">
        <v>7399815781199</v>
      </c>
      <c r="Q10" s="8">
        <v>215787686214</v>
      </c>
    </row>
    <row r="11" spans="1:17">
      <c r="A11" s="2" t="s">
        <v>15</v>
      </c>
      <c r="C11" s="4">
        <v>3026314</v>
      </c>
      <c r="E11" s="4">
        <v>26198092181</v>
      </c>
      <c r="G11" s="4">
        <v>28775576104</v>
      </c>
      <c r="I11" s="8">
        <v>-2577483923</v>
      </c>
      <c r="K11" s="4">
        <v>50440315</v>
      </c>
      <c r="M11" s="4">
        <v>515848616981</v>
      </c>
      <c r="O11" s="4">
        <v>514140273322</v>
      </c>
      <c r="Q11" s="8">
        <v>1708343659</v>
      </c>
    </row>
    <row r="12" spans="1:17">
      <c r="A12" s="2" t="s">
        <v>67</v>
      </c>
      <c r="C12" s="4">
        <v>0</v>
      </c>
      <c r="E12" s="4">
        <v>0</v>
      </c>
      <c r="G12" s="4">
        <v>0</v>
      </c>
      <c r="I12" s="4">
        <v>0</v>
      </c>
      <c r="K12" s="4">
        <v>14363472</v>
      </c>
      <c r="M12" s="4">
        <v>480328491211</v>
      </c>
      <c r="O12" s="4">
        <v>496583519359</v>
      </c>
      <c r="Q12" s="8">
        <v>-16255028148</v>
      </c>
    </row>
    <row r="13" spans="1:17">
      <c r="A13" s="2" t="s">
        <v>68</v>
      </c>
      <c r="C13" s="4">
        <v>0</v>
      </c>
      <c r="E13" s="4">
        <v>0</v>
      </c>
      <c r="G13" s="4">
        <v>0</v>
      </c>
      <c r="I13" s="4">
        <v>0</v>
      </c>
      <c r="K13" s="4">
        <v>43641</v>
      </c>
      <c r="M13" s="4">
        <v>26281821268</v>
      </c>
      <c r="O13" s="4">
        <v>26266480397</v>
      </c>
      <c r="Q13" s="8">
        <v>15340871</v>
      </c>
    </row>
    <row r="14" spans="1:17">
      <c r="A14" s="2" t="s">
        <v>69</v>
      </c>
      <c r="C14" s="4">
        <v>0</v>
      </c>
      <c r="E14" s="4">
        <v>0</v>
      </c>
      <c r="G14" s="4">
        <v>0</v>
      </c>
      <c r="I14" s="4">
        <v>0</v>
      </c>
      <c r="K14" s="4">
        <v>3500</v>
      </c>
      <c r="M14" s="4">
        <v>3500000000</v>
      </c>
      <c r="O14" s="4">
        <v>3467744561</v>
      </c>
      <c r="Q14" s="8">
        <v>32255439</v>
      </c>
    </row>
    <row r="15" spans="1:17">
      <c r="A15" s="2" t="s">
        <v>70</v>
      </c>
      <c r="C15" s="4">
        <v>0</v>
      </c>
      <c r="E15" s="4">
        <v>0</v>
      </c>
      <c r="G15" s="4">
        <v>0</v>
      </c>
      <c r="I15" s="4">
        <v>0</v>
      </c>
      <c r="K15" s="4">
        <v>22506</v>
      </c>
      <c r="M15" s="4">
        <v>19398191527</v>
      </c>
      <c r="O15" s="4">
        <v>19383178845</v>
      </c>
      <c r="Q15" s="8">
        <v>15012682</v>
      </c>
    </row>
    <row r="16" spans="1:17">
      <c r="A16" s="2" t="s">
        <v>71</v>
      </c>
      <c r="C16" s="4">
        <v>0</v>
      </c>
      <c r="E16" s="4">
        <v>0</v>
      </c>
      <c r="G16" s="4">
        <v>0</v>
      </c>
      <c r="I16" s="4">
        <v>0</v>
      </c>
      <c r="K16" s="4">
        <v>12822</v>
      </c>
      <c r="M16" s="4">
        <v>8831440601</v>
      </c>
      <c r="O16" s="4">
        <v>9020011338</v>
      </c>
      <c r="Q16" s="8">
        <v>-188570737</v>
      </c>
    </row>
    <row r="17" spans="1:17">
      <c r="A17" s="2" t="s">
        <v>72</v>
      </c>
      <c r="C17" s="4">
        <v>0</v>
      </c>
      <c r="E17" s="4">
        <v>0</v>
      </c>
      <c r="G17" s="4">
        <v>0</v>
      </c>
      <c r="I17" s="4">
        <v>0</v>
      </c>
      <c r="K17" s="4">
        <v>4000</v>
      </c>
      <c r="M17" s="4">
        <v>3496047529</v>
      </c>
      <c r="O17" s="4">
        <v>3431090654</v>
      </c>
      <c r="Q17" s="8">
        <v>64956875</v>
      </c>
    </row>
    <row r="18" spans="1:17">
      <c r="A18" s="2" t="s">
        <v>73</v>
      </c>
      <c r="C18" s="4">
        <v>0</v>
      </c>
      <c r="E18" s="4">
        <v>0</v>
      </c>
      <c r="G18" s="4">
        <v>0</v>
      </c>
      <c r="I18" s="4">
        <v>0</v>
      </c>
      <c r="K18" s="4">
        <v>15668</v>
      </c>
      <c r="M18" s="4">
        <v>10771768806</v>
      </c>
      <c r="O18" s="4">
        <v>10899343529</v>
      </c>
      <c r="Q18" s="8">
        <v>-127574723</v>
      </c>
    </row>
    <row r="19" spans="1:17">
      <c r="A19" s="2" t="s">
        <v>74</v>
      </c>
      <c r="C19" s="4">
        <v>0</v>
      </c>
      <c r="E19" s="4">
        <v>0</v>
      </c>
      <c r="G19" s="4">
        <v>0</v>
      </c>
      <c r="I19" s="4">
        <v>0</v>
      </c>
      <c r="K19" s="4">
        <v>40000</v>
      </c>
      <c r="M19" s="4">
        <v>40000000000</v>
      </c>
      <c r="O19" s="4">
        <v>39238771251</v>
      </c>
      <c r="Q19" s="8">
        <v>761228749</v>
      </c>
    </row>
    <row r="20" spans="1:17">
      <c r="A20" s="2" t="s">
        <v>75</v>
      </c>
      <c r="C20" s="4">
        <v>0</v>
      </c>
      <c r="E20" s="4">
        <v>0</v>
      </c>
      <c r="G20" s="4">
        <v>0</v>
      </c>
      <c r="I20" s="4">
        <v>0</v>
      </c>
      <c r="K20" s="4">
        <v>52031</v>
      </c>
      <c r="M20" s="4">
        <v>43150062321</v>
      </c>
      <c r="O20" s="4">
        <v>42105426151</v>
      </c>
      <c r="Q20" s="8">
        <v>1044636170</v>
      </c>
    </row>
    <row r="21" spans="1:17">
      <c r="A21" s="2" t="s">
        <v>76</v>
      </c>
      <c r="C21" s="4">
        <v>0</v>
      </c>
      <c r="E21" s="4">
        <v>0</v>
      </c>
      <c r="G21" s="4">
        <v>0</v>
      </c>
      <c r="I21" s="4">
        <v>0</v>
      </c>
      <c r="K21" s="4">
        <v>19052</v>
      </c>
      <c r="M21" s="4">
        <v>18450179816</v>
      </c>
      <c r="O21" s="4">
        <v>17675643273</v>
      </c>
      <c r="Q21" s="8">
        <v>774536543</v>
      </c>
    </row>
    <row r="22" spans="1:17">
      <c r="A22" s="2" t="s">
        <v>77</v>
      </c>
      <c r="C22" s="4">
        <v>0</v>
      </c>
      <c r="E22" s="4">
        <v>0</v>
      </c>
      <c r="G22" s="4">
        <v>0</v>
      </c>
      <c r="I22" s="4">
        <v>0</v>
      </c>
      <c r="K22" s="4">
        <v>14000</v>
      </c>
      <c r="M22" s="4">
        <v>12583789172</v>
      </c>
      <c r="O22" s="4">
        <v>12283102289</v>
      </c>
      <c r="Q22" s="8">
        <v>300686883</v>
      </c>
    </row>
    <row r="23" spans="1:17">
      <c r="A23" s="2" t="s">
        <v>78</v>
      </c>
      <c r="C23" s="4">
        <v>0</v>
      </c>
      <c r="E23" s="4">
        <v>0</v>
      </c>
      <c r="G23" s="4">
        <v>0</v>
      </c>
      <c r="I23" s="4">
        <v>0</v>
      </c>
      <c r="K23" s="4">
        <v>450</v>
      </c>
      <c r="M23" s="4">
        <v>412131389</v>
      </c>
      <c r="O23" s="4">
        <v>410292244</v>
      </c>
      <c r="Q23" s="8">
        <v>1839145</v>
      </c>
    </row>
    <row r="24" spans="1:17">
      <c r="A24" s="2" t="s">
        <v>79</v>
      </c>
      <c r="C24" s="4">
        <v>0</v>
      </c>
      <c r="E24" s="4">
        <v>0</v>
      </c>
      <c r="G24" s="4">
        <v>0</v>
      </c>
      <c r="I24" s="4">
        <v>0</v>
      </c>
      <c r="K24" s="4">
        <v>1276</v>
      </c>
      <c r="M24" s="4">
        <v>1113943412</v>
      </c>
      <c r="O24" s="4">
        <v>1110230815</v>
      </c>
      <c r="Q24" s="8">
        <v>3712597</v>
      </c>
    </row>
    <row r="25" spans="1:17">
      <c r="A25" s="2" t="s">
        <v>60</v>
      </c>
      <c r="C25" s="4">
        <v>0</v>
      </c>
      <c r="E25" s="4">
        <v>0</v>
      </c>
      <c r="G25" s="4">
        <v>0</v>
      </c>
      <c r="I25" s="4">
        <v>0</v>
      </c>
      <c r="K25" s="4">
        <v>500000</v>
      </c>
      <c r="M25" s="4">
        <v>481826719857</v>
      </c>
      <c r="O25" s="4">
        <v>474784321875</v>
      </c>
      <c r="Q25" s="8">
        <v>7042397982</v>
      </c>
    </row>
    <row r="26" spans="1:17">
      <c r="A26" s="2" t="s">
        <v>80</v>
      </c>
      <c r="C26" s="4">
        <v>0</v>
      </c>
      <c r="E26" s="4">
        <v>0</v>
      </c>
      <c r="G26" s="4">
        <v>0</v>
      </c>
      <c r="I26" s="4">
        <v>0</v>
      </c>
      <c r="K26" s="4">
        <v>38857</v>
      </c>
      <c r="M26" s="4">
        <v>38857000000</v>
      </c>
      <c r="O26" s="4">
        <v>37367421731</v>
      </c>
      <c r="Q26" s="8">
        <v>1489578269</v>
      </c>
    </row>
    <row r="27" spans="1:17">
      <c r="A27" s="2" t="s">
        <v>28</v>
      </c>
      <c r="C27" s="4">
        <v>0</v>
      </c>
      <c r="E27" s="4">
        <v>0</v>
      </c>
      <c r="G27" s="4">
        <v>0</v>
      </c>
      <c r="I27" s="4">
        <v>0</v>
      </c>
      <c r="K27" s="4">
        <v>22121</v>
      </c>
      <c r="M27" s="4">
        <v>18782959496</v>
      </c>
      <c r="O27" s="4">
        <v>18798558156</v>
      </c>
      <c r="Q27" s="8">
        <v>-15598660</v>
      </c>
    </row>
    <row r="28" spans="1:17">
      <c r="A28" s="2" t="s">
        <v>81</v>
      </c>
      <c r="C28" s="4">
        <v>0</v>
      </c>
      <c r="E28" s="4">
        <v>0</v>
      </c>
      <c r="G28" s="4">
        <v>0</v>
      </c>
      <c r="I28" s="4">
        <v>0</v>
      </c>
      <c r="K28" s="4">
        <v>16284</v>
      </c>
      <c r="M28" s="4">
        <v>14250173906</v>
      </c>
      <c r="O28" s="4">
        <v>14239303486</v>
      </c>
      <c r="Q28" s="8">
        <v>10870420</v>
      </c>
    </row>
    <row r="29" spans="1:17" ht="23.25" thickBot="1">
      <c r="E29" s="5">
        <f>SUM(E8:E28)</f>
        <v>362532490899</v>
      </c>
      <c r="G29" s="5">
        <f>SUM(G8:G28)</f>
        <v>353232187030</v>
      </c>
      <c r="I29" s="5">
        <f>SUM(I8:I28)</f>
        <v>9300303869</v>
      </c>
      <c r="M29" s="5">
        <f>SUM(M8:M28)</f>
        <v>10357972514753</v>
      </c>
      <c r="O29" s="5">
        <f>SUM(O8:O28)</f>
        <v>10117053838157</v>
      </c>
      <c r="Q29" s="5">
        <f>SUM(Q8:Q28)</f>
        <v>240918676596</v>
      </c>
    </row>
    <row r="30" spans="1:17" ht="23.25" thickTop="1"/>
    <row r="32" spans="1:17">
      <c r="I32" s="4"/>
      <c r="Q32" s="4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4"/>
  <sheetViews>
    <sheetView rightToLeft="1" workbookViewId="0">
      <selection activeCell="I13" sqref="I13"/>
    </sheetView>
  </sheetViews>
  <sheetFormatPr defaultRowHeight="22.5"/>
  <cols>
    <col min="1" max="1" width="36.140625" style="2" bestFit="1" customWidth="1"/>
    <col min="2" max="2" width="1" style="2" customWidth="1"/>
    <col min="3" max="3" width="17" style="2" bestFit="1" customWidth="1"/>
    <col min="4" max="4" width="1" style="2" customWidth="1"/>
    <col min="5" max="5" width="20" style="2" bestFit="1" customWidth="1"/>
    <col min="6" max="6" width="1" style="2" customWidth="1"/>
    <col min="7" max="7" width="17.5703125" style="2" bestFit="1" customWidth="1"/>
    <col min="8" max="8" width="1" style="2" customWidth="1"/>
    <col min="9" max="9" width="20.140625" style="2" bestFit="1" customWidth="1"/>
    <col min="10" max="10" width="1" style="2" customWidth="1"/>
    <col min="11" max="11" width="20.42578125" style="2" bestFit="1" customWidth="1"/>
    <col min="12" max="12" width="1" style="2" customWidth="1"/>
    <col min="13" max="13" width="17" style="2" bestFit="1" customWidth="1"/>
    <col min="14" max="14" width="1" style="2" customWidth="1"/>
    <col min="15" max="15" width="18.42578125" style="2" bestFit="1" customWidth="1"/>
    <col min="16" max="16" width="1" style="2" customWidth="1"/>
    <col min="17" max="17" width="19.42578125" style="2" bestFit="1" customWidth="1"/>
    <col min="18" max="18" width="1" style="2" customWidth="1"/>
    <col min="19" max="19" width="19.5703125" style="2" bestFit="1" customWidth="1"/>
    <col min="20" max="20" width="1" style="2" customWidth="1"/>
    <col min="21" max="21" width="20.4257812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24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24">
      <c r="A3" s="14" t="s">
        <v>51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ht="24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6" spans="1:21" ht="24">
      <c r="A6" s="15" t="s">
        <v>3</v>
      </c>
      <c r="C6" s="16" t="s">
        <v>53</v>
      </c>
      <c r="D6" s="16" t="s">
        <v>53</v>
      </c>
      <c r="E6" s="16" t="s">
        <v>53</v>
      </c>
      <c r="F6" s="16" t="s">
        <v>53</v>
      </c>
      <c r="G6" s="16" t="s">
        <v>53</v>
      </c>
      <c r="H6" s="16" t="s">
        <v>53</v>
      </c>
      <c r="I6" s="16" t="s">
        <v>53</v>
      </c>
      <c r="J6" s="16" t="s">
        <v>53</v>
      </c>
      <c r="K6" s="16" t="s">
        <v>53</v>
      </c>
      <c r="M6" s="16" t="s">
        <v>54</v>
      </c>
      <c r="N6" s="16" t="s">
        <v>54</v>
      </c>
      <c r="O6" s="16" t="s">
        <v>54</v>
      </c>
      <c r="P6" s="16" t="s">
        <v>54</v>
      </c>
      <c r="Q6" s="16" t="s">
        <v>54</v>
      </c>
      <c r="R6" s="16" t="s">
        <v>54</v>
      </c>
      <c r="S6" s="16" t="s">
        <v>54</v>
      </c>
      <c r="T6" s="16" t="s">
        <v>54</v>
      </c>
      <c r="U6" s="16" t="s">
        <v>54</v>
      </c>
    </row>
    <row r="7" spans="1:21" ht="24">
      <c r="A7" s="16" t="s">
        <v>3</v>
      </c>
      <c r="C7" s="16" t="s">
        <v>82</v>
      </c>
      <c r="E7" s="16" t="s">
        <v>83</v>
      </c>
      <c r="G7" s="16" t="s">
        <v>84</v>
      </c>
      <c r="I7" s="16" t="s">
        <v>38</v>
      </c>
      <c r="K7" s="16" t="s">
        <v>85</v>
      </c>
      <c r="M7" s="16" t="s">
        <v>82</v>
      </c>
      <c r="O7" s="16" t="s">
        <v>83</v>
      </c>
      <c r="Q7" s="16" t="s">
        <v>84</v>
      </c>
      <c r="S7" s="16" t="s">
        <v>38</v>
      </c>
      <c r="U7" s="16" t="s">
        <v>85</v>
      </c>
    </row>
    <row r="8" spans="1:21">
      <c r="A8" s="2" t="s">
        <v>16</v>
      </c>
      <c r="C8" s="4">
        <v>0</v>
      </c>
      <c r="E8" s="8">
        <v>-11493309267</v>
      </c>
      <c r="F8" s="8"/>
      <c r="G8" s="8">
        <v>2460687133</v>
      </c>
      <c r="H8" s="8"/>
      <c r="I8" s="8">
        <v>-9032622134</v>
      </c>
      <c r="K8" s="6">
        <v>4.2660464616219723E-2</v>
      </c>
      <c r="M8" s="4">
        <v>0</v>
      </c>
      <c r="O8" s="8">
        <v>-4736605079</v>
      </c>
      <c r="P8" s="8"/>
      <c r="Q8" s="8">
        <v>4747868807</v>
      </c>
      <c r="R8" s="8"/>
      <c r="S8" s="8">
        <v>11263728</v>
      </c>
      <c r="U8" s="6">
        <v>6.9693835048552873E-5</v>
      </c>
    </row>
    <row r="9" spans="1:21">
      <c r="A9" s="2" t="s">
        <v>17</v>
      </c>
      <c r="C9" s="4">
        <v>0</v>
      </c>
      <c r="E9" s="8">
        <v>-117167774</v>
      </c>
      <c r="F9" s="8"/>
      <c r="G9" s="8">
        <v>371628139</v>
      </c>
      <c r="H9" s="8"/>
      <c r="I9" s="8">
        <v>254460365</v>
      </c>
      <c r="K9" s="6">
        <v>-1.2017991272381123E-3</v>
      </c>
      <c r="M9" s="4">
        <v>0</v>
      </c>
      <c r="O9" s="8">
        <v>-48030449</v>
      </c>
      <c r="P9" s="8"/>
      <c r="Q9" s="8">
        <v>23704497559</v>
      </c>
      <c r="R9" s="8"/>
      <c r="S9" s="8">
        <v>23656467110</v>
      </c>
      <c r="U9" s="6">
        <v>0.14637337803219824</v>
      </c>
    </row>
    <row r="10" spans="1:21">
      <c r="A10" s="2" t="s">
        <v>18</v>
      </c>
      <c r="C10" s="4">
        <v>0</v>
      </c>
      <c r="E10" s="8">
        <v>-169687586728</v>
      </c>
      <c r="F10" s="8"/>
      <c r="G10" s="8">
        <v>9045472520</v>
      </c>
      <c r="H10" s="8"/>
      <c r="I10" s="8">
        <v>-160642114208</v>
      </c>
      <c r="K10" s="6">
        <v>0.75870186169409748</v>
      </c>
      <c r="M10" s="4">
        <v>0</v>
      </c>
      <c r="O10" s="8">
        <v>-7022488734</v>
      </c>
      <c r="P10" s="8"/>
      <c r="Q10" s="8">
        <v>215787686214</v>
      </c>
      <c r="R10" s="8"/>
      <c r="S10" s="8">
        <v>208765197480</v>
      </c>
      <c r="U10" s="6">
        <v>1.2917257267797737</v>
      </c>
    </row>
    <row r="11" spans="1:21">
      <c r="A11" s="2" t="s">
        <v>15</v>
      </c>
      <c r="C11" s="4">
        <v>0</v>
      </c>
      <c r="E11" s="8">
        <v>-39735098972</v>
      </c>
      <c r="F11" s="8"/>
      <c r="G11" s="8">
        <v>-2577483923</v>
      </c>
      <c r="H11" s="8"/>
      <c r="I11" s="8">
        <v>-42312582895</v>
      </c>
      <c r="K11" s="6">
        <v>0.19983947281692094</v>
      </c>
      <c r="M11" s="4">
        <v>0</v>
      </c>
      <c r="O11" s="8">
        <v>-56268964594</v>
      </c>
      <c r="P11" s="8"/>
      <c r="Q11" s="8">
        <v>1708343659</v>
      </c>
      <c r="R11" s="8"/>
      <c r="S11" s="8">
        <v>-54560620935</v>
      </c>
      <c r="U11" s="6">
        <v>-0.3375915075000489</v>
      </c>
    </row>
    <row r="12" spans="1:21">
      <c r="A12" s="2" t="s">
        <v>67</v>
      </c>
      <c r="C12" s="4">
        <v>0</v>
      </c>
      <c r="E12" s="8">
        <v>0</v>
      </c>
      <c r="F12" s="8"/>
      <c r="G12" s="8">
        <v>0</v>
      </c>
      <c r="H12" s="8"/>
      <c r="I12" s="8">
        <v>0</v>
      </c>
      <c r="K12" s="6">
        <v>0</v>
      </c>
      <c r="M12" s="4">
        <v>0</v>
      </c>
      <c r="O12" s="8">
        <v>0</v>
      </c>
      <c r="P12" s="8"/>
      <c r="Q12" s="8">
        <v>-16255028148</v>
      </c>
      <c r="R12" s="8"/>
      <c r="S12" s="8">
        <v>-16255028148</v>
      </c>
      <c r="U12" s="6">
        <v>-0.10057729114697159</v>
      </c>
    </row>
    <row r="13" spans="1:21" ht="23.25" thickBot="1">
      <c r="C13" s="5">
        <f>SUM(C8:C12)</f>
        <v>0</v>
      </c>
      <c r="E13" s="11">
        <f>SUM(E8:E12)</f>
        <v>-221033162741</v>
      </c>
      <c r="G13" s="5">
        <f>SUM(G8:G12)</f>
        <v>9300303869</v>
      </c>
      <c r="I13" s="11">
        <f>SUM(I8:I12)</f>
        <v>-211732858872</v>
      </c>
      <c r="K13" s="9">
        <f>SUM(K8:K12)</f>
        <v>1</v>
      </c>
      <c r="M13" s="5">
        <f>SUM(M8:M12)</f>
        <v>0</v>
      </c>
      <c r="O13" s="11">
        <f>SUM(O8:O12)</f>
        <v>-68076088856</v>
      </c>
      <c r="Q13" s="5">
        <f>SUM(Q8:Q12)</f>
        <v>229693368091</v>
      </c>
      <c r="S13" s="5">
        <f>SUM(S8:S12)</f>
        <v>161617279235</v>
      </c>
      <c r="U13" s="9">
        <f>SUM(U8:U12)</f>
        <v>1</v>
      </c>
    </row>
    <row r="14" spans="1:21" ht="23.25" thickTop="1"/>
  </sheetData>
  <mergeCells count="16">
    <mergeCell ref="A4:U4"/>
    <mergeCell ref="A3:U3"/>
    <mergeCell ref="A2:U2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تاییدیه</vt:lpstr>
      <vt:lpstr>سهام</vt:lpstr>
      <vt:lpstr>اوراق مشارکت</vt:lpstr>
      <vt:lpstr>سپرده</vt:lpstr>
      <vt:lpstr>جمع درآمدها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Gadari, Yasin</dc:creator>
  <cp:lastModifiedBy>Ali Ghayouri</cp:lastModifiedBy>
  <dcterms:created xsi:type="dcterms:W3CDTF">2021-04-27T12:34:07Z</dcterms:created>
  <dcterms:modified xsi:type="dcterms:W3CDTF">2021-04-28T11:47:10Z</dcterms:modified>
</cp:coreProperties>
</file>