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krami\Desktop\صورت معاملات فصلی\زمستان 1400\"/>
    </mc:Choice>
  </mc:AlternateContent>
  <xr:revisionPtr revIDLastSave="0" documentId="13_ncr:1_{433A6B39-51F0-41A3-B810-F8C42C6571C5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5" l="1"/>
  <c r="G11" i="15"/>
  <c r="C11" i="15"/>
  <c r="C14" i="12"/>
  <c r="E14" i="12"/>
  <c r="G14" i="12"/>
  <c r="I14" i="12"/>
  <c r="K14" i="12"/>
  <c r="M14" i="12"/>
  <c r="O14" i="12"/>
  <c r="Q14" i="12"/>
  <c r="U13" i="11"/>
  <c r="S13" i="11"/>
  <c r="K13" i="11"/>
  <c r="E13" i="11"/>
  <c r="C13" i="11"/>
  <c r="G13" i="11"/>
  <c r="M13" i="11"/>
  <c r="O13" i="11"/>
  <c r="Q13" i="11"/>
  <c r="E19" i="10"/>
  <c r="G19" i="10"/>
  <c r="I19" i="10"/>
  <c r="M19" i="10"/>
  <c r="O19" i="10"/>
  <c r="Q19" i="10"/>
  <c r="Q12" i="9"/>
  <c r="I12" i="9"/>
  <c r="E12" i="9"/>
  <c r="G12" i="9"/>
  <c r="M12" i="9"/>
  <c r="O12" i="9"/>
  <c r="S11" i="6"/>
  <c r="I13" i="11" l="1"/>
  <c r="K11" i="6"/>
  <c r="M11" i="6"/>
  <c r="O11" i="6"/>
  <c r="Q11" i="6"/>
  <c r="U13" i="1"/>
  <c r="Y13" i="1"/>
  <c r="E13" i="1"/>
  <c r="G13" i="1"/>
  <c r="K13" i="1"/>
  <c r="O13" i="1"/>
  <c r="W13" i="1"/>
</calcChain>
</file>

<file path=xl/sharedStrings.xml><?xml version="1.0" encoding="utf-8"?>
<sst xmlns="http://schemas.openxmlformats.org/spreadsheetml/2006/main" count="342" uniqueCount="87">
  <si>
    <t>صندوق سرمایه‌گذاری اختصاصی بازارگردانی مفید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</si>
  <si>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</si>
  <si>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</si>
  <si>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</si>
  <si>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</si>
  <si>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</si>
  <si>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</si>
  <si>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</si>
  <si>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</si>
  <si>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</si>
  <si>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</si>
  <si>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</si>
  <si>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</si>
  <si>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</si>
  <si>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</si>
  <si>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</si>
  <si>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س.توسعه اندوخته آینده-س</t>
  </si>
  <si>
    <t>صندوق سکه طلای مفید</t>
  </si>
  <si>
    <t>صندوق س شاخصی آرام مفید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</si>
  <si>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</si>
  <si>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</si>
  <si>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</si>
  <si>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</si>
  <si>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</si>
  <si>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</si>
  <si>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</si>
  <si>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</si>
  <si>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</si>
  <si>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</si>
  <si>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</si>
  <si>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</si>
  <si>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</si>
  <si>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</si>
  <si>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</si>
  <si>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</si>
  <si>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</si>
  <si>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</si>
  <si>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</si>
  <si>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</si>
  <si>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</si>
  <si>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</si>
  <si>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</si>
  <si>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</si>
  <si>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</si>
  <si>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</si>
  <si>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</si>
  <si>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</si>
  <si>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</si>
  <si>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</si>
  <si>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</si>
  <si>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</si>
  <si>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</si>
  <si>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</si>
  <si>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</si>
  <si>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</si>
  <si>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</si>
  <si>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</si>
  <si>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</si>
  <si>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</si>
  <si>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</si>
  <si>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</si>
  <si>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تمام سکه طرح جدید0012رفاه</t>
  </si>
  <si>
    <t>اسنادخزانه-م3بودجه99-011110</t>
  </si>
  <si>
    <t>اسنادخزانه-م14بودجه98-010318</t>
  </si>
  <si>
    <t>اسنادخزانه-م18بودجه98-010614</t>
  </si>
  <si>
    <t>اسنادخزانه-م13بودجه98-010219</t>
  </si>
  <si>
    <t>اسنادخزانه-م12بودجه98-001111</t>
  </si>
  <si>
    <t>اسنادخزانه-م11بودجه98-001013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</si>
  <si>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</si>
  <si>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</si>
  <si>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</si>
  <si>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</si>
  <si>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</si>
  <si>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</si>
  <si>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</si>
  <si>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</si>
  <si>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</si>
  <si>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</si>
  <si>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</si>
  <si>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</si>
  <si>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</si>
  <si>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</si>
  <si>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</si>
  <si>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1400/12/01</t>
  </si>
  <si>
    <t>از ابتدای سال مالی</t>
  </si>
  <si>
    <t>تا پایان ماه</t>
  </si>
  <si>
    <t>سابر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</si>
</sst>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4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142875</xdr:rowOff>
        </xdr:from>
        <xdr:to>
          <xdr:col>10</xdr:col>
          <xdr:colOff>304800</xdr:colOff>
          <xdr:row>33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7B67-7CDD-41CC-AF3A-C26DD09B8163}">
  <dimension ref="A1"/>
  <sheetViews>
    <sheetView rightToLeft="1" tabSelected="1" workbookViewId="0">
      <selection activeCell="O12" sqref="O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76200</xdr:colOff>
                <xdr:row>0</xdr:row>
                <xdr:rowOff>142875</xdr:rowOff>
              </from>
              <to>
                <xdr:col>10</xdr:col>
                <xdr:colOff>304800</xdr:colOff>
                <xdr:row>33</xdr:row>
                <xdr:rowOff>19050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O15" sqref="O15"/>
    </sheetView>
  </sheetViews>
  <sheetFormatPr defaultRowHeight="22.5" x14ac:dyDescent="0.25"/>
  <cols>
    <col min="1" max="1" width="33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6" style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" x14ac:dyDescent="0.25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" x14ac:dyDescent="0.25">
      <c r="A6" s="13" t="s">
        <v>44</v>
      </c>
      <c r="C6" s="14" t="s">
        <v>42</v>
      </c>
      <c r="D6" s="14" t="s">
        <v>42</v>
      </c>
      <c r="E6" s="14" t="s">
        <v>42</v>
      </c>
      <c r="F6" s="14" t="s">
        <v>42</v>
      </c>
      <c r="G6" s="14" t="s">
        <v>42</v>
      </c>
      <c r="H6" s="14" t="s">
        <v>42</v>
      </c>
      <c r="I6" s="14" t="s">
        <v>42</v>
      </c>
      <c r="K6" s="14" t="s">
        <v>43</v>
      </c>
      <c r="L6" s="14" t="s">
        <v>43</v>
      </c>
      <c r="M6" s="14" t="s">
        <v>43</v>
      </c>
      <c r="N6" s="14" t="s">
        <v>43</v>
      </c>
      <c r="O6" s="14" t="s">
        <v>43</v>
      </c>
      <c r="P6" s="14" t="s">
        <v>43</v>
      </c>
      <c r="Q6" s="14" t="s">
        <v>43</v>
      </c>
    </row>
    <row r="7" spans="1:17" ht="24" x14ac:dyDescent="0.25">
      <c r="A7" s="14" t="s">
        <v>44</v>
      </c>
      <c r="C7" s="14" t="s">
        <v>72</v>
      </c>
      <c r="E7" s="14" t="s">
        <v>69</v>
      </c>
      <c r="G7" s="14" t="s">
        <v>70</v>
      </c>
      <c r="I7" s="14" t="s">
        <v>73</v>
      </c>
      <c r="K7" s="14" t="s">
        <v>72</v>
      </c>
      <c r="M7" s="14" t="s">
        <v>69</v>
      </c>
      <c r="O7" s="14" t="s">
        <v>70</v>
      </c>
      <c r="Q7" s="14" t="s">
        <v>73</v>
      </c>
    </row>
    <row r="8" spans="1:17" x14ac:dyDescent="0.25">
      <c r="A8" s="1" t="s">
        <v>62</v>
      </c>
      <c r="C8" s="2">
        <v>0</v>
      </c>
      <c r="E8" s="2">
        <v>0</v>
      </c>
      <c r="G8" s="2">
        <v>0</v>
      </c>
      <c r="I8" s="2">
        <v>0</v>
      </c>
      <c r="K8" s="2">
        <v>0</v>
      </c>
      <c r="M8" s="2">
        <v>0</v>
      </c>
      <c r="O8" s="2">
        <v>11113591</v>
      </c>
      <c r="Q8" s="2">
        <v>11113591</v>
      </c>
    </row>
    <row r="9" spans="1:17" x14ac:dyDescent="0.25">
      <c r="A9" s="1" t="s">
        <v>63</v>
      </c>
      <c r="C9" s="2">
        <v>0</v>
      </c>
      <c r="E9" s="2">
        <v>0</v>
      </c>
      <c r="G9" s="2">
        <v>0</v>
      </c>
      <c r="I9" s="2">
        <v>0</v>
      </c>
      <c r="K9" s="2">
        <v>0</v>
      </c>
      <c r="M9" s="2">
        <v>0</v>
      </c>
      <c r="O9" s="2">
        <v>762743</v>
      </c>
      <c r="Q9" s="2">
        <v>762743</v>
      </c>
    </row>
    <row r="10" spans="1:17" x14ac:dyDescent="0.25">
      <c r="A10" s="1" t="s">
        <v>64</v>
      </c>
      <c r="C10" s="2">
        <v>0</v>
      </c>
      <c r="E10" s="2">
        <v>0</v>
      </c>
      <c r="G10" s="2">
        <v>0</v>
      </c>
      <c r="I10" s="2">
        <v>0</v>
      </c>
      <c r="K10" s="2">
        <v>0</v>
      </c>
      <c r="M10" s="2">
        <v>0</v>
      </c>
      <c r="O10" s="2">
        <v>23269215</v>
      </c>
      <c r="Q10" s="2">
        <v>23269215</v>
      </c>
    </row>
    <row r="11" spans="1:17" x14ac:dyDescent="0.25">
      <c r="A11" s="1" t="s">
        <v>65</v>
      </c>
      <c r="C11" s="2">
        <v>0</v>
      </c>
      <c r="E11" s="2">
        <v>0</v>
      </c>
      <c r="G11" s="2">
        <v>0</v>
      </c>
      <c r="I11" s="2">
        <v>0</v>
      </c>
      <c r="K11" s="2">
        <v>0</v>
      </c>
      <c r="M11" s="2">
        <v>0</v>
      </c>
      <c r="O11" s="2">
        <v>7624501</v>
      </c>
      <c r="Q11" s="2">
        <v>7624501</v>
      </c>
    </row>
    <row r="12" spans="1:17" x14ac:dyDescent="0.25">
      <c r="A12" s="1" t="s">
        <v>66</v>
      </c>
      <c r="C12" s="2">
        <v>0</v>
      </c>
      <c r="E12" s="2">
        <v>0</v>
      </c>
      <c r="G12" s="2">
        <v>0</v>
      </c>
      <c r="I12" s="2">
        <v>0</v>
      </c>
      <c r="K12" s="2">
        <v>0</v>
      </c>
      <c r="M12" s="2">
        <v>0</v>
      </c>
      <c r="O12" s="2">
        <v>5704225</v>
      </c>
      <c r="Q12" s="2">
        <v>5704225</v>
      </c>
    </row>
    <row r="13" spans="1:17" x14ac:dyDescent="0.25">
      <c r="A13" s="1" t="s">
        <v>67</v>
      </c>
      <c r="C13" s="2">
        <v>0</v>
      </c>
      <c r="E13" s="2">
        <v>0</v>
      </c>
      <c r="G13" s="2">
        <v>0</v>
      </c>
      <c r="I13" s="2">
        <v>0</v>
      </c>
      <c r="K13" s="2">
        <v>0</v>
      </c>
      <c r="M13" s="2">
        <v>0</v>
      </c>
      <c r="O13" s="2">
        <v>2089495056</v>
      </c>
      <c r="Q13" s="2">
        <v>2089495056</v>
      </c>
    </row>
    <row r="14" spans="1:17" ht="23.25" thickBot="1" x14ac:dyDescent="0.3">
      <c r="C14" s="4">
        <f>SUM(C8:C13)</f>
        <v>0</v>
      </c>
      <c r="E14" s="4">
        <f>SUM(E8:E13)</f>
        <v>0</v>
      </c>
      <c r="G14" s="4">
        <f>SUM(G8:G13)</f>
        <v>0</v>
      </c>
      <c r="I14" s="4">
        <f>SUM(I8:I13)</f>
        <v>0</v>
      </c>
      <c r="K14" s="4">
        <f>SUM(K8:K13)</f>
        <v>0</v>
      </c>
      <c r="M14" s="4">
        <f>SUM(M8:M13)</f>
        <v>0</v>
      </c>
      <c r="O14" s="4">
        <f>SUM(O8:O13)</f>
        <v>2137969331</v>
      </c>
      <c r="Q14" s="4">
        <f>SUM(Q8:Q13)</f>
        <v>2137969331</v>
      </c>
    </row>
    <row r="15" spans="1:17" ht="23.2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K10" sqref="K10"/>
    </sheetView>
  </sheetViews>
  <sheetFormatPr defaultRowHeight="22.5" x14ac:dyDescent="0.25"/>
  <cols>
    <col min="1" max="1" width="19.140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4" x14ac:dyDescent="0.25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24" x14ac:dyDescent="0.25">
      <c r="A6" s="14" t="s">
        <v>74</v>
      </c>
      <c r="B6" s="14" t="s">
        <v>74</v>
      </c>
      <c r="C6" s="14" t="s">
        <v>74</v>
      </c>
      <c r="E6" s="14" t="s">
        <v>42</v>
      </c>
      <c r="F6" s="14" t="s">
        <v>42</v>
      </c>
      <c r="G6" s="14" t="s">
        <v>42</v>
      </c>
      <c r="I6" s="14" t="s">
        <v>43</v>
      </c>
      <c r="J6" s="14" t="s">
        <v>43</v>
      </c>
      <c r="K6" s="14" t="s">
        <v>43</v>
      </c>
    </row>
    <row r="7" spans="1:11" ht="24" x14ac:dyDescent="0.25">
      <c r="A7" s="14" t="s">
        <v>75</v>
      </c>
      <c r="C7" s="14" t="s">
        <v>24</v>
      </c>
      <c r="E7" s="14" t="s">
        <v>76</v>
      </c>
      <c r="G7" s="14" t="s">
        <v>77</v>
      </c>
      <c r="I7" s="14" t="s">
        <v>76</v>
      </c>
      <c r="K7" s="14" t="s">
        <v>77</v>
      </c>
    </row>
    <row r="8" spans="1:11" x14ac:dyDescent="0.25">
      <c r="A8" s="1" t="s">
        <v>30</v>
      </c>
      <c r="C8" s="1" t="s">
        <v>31</v>
      </c>
      <c r="E8" s="2">
        <v>477469629</v>
      </c>
      <c r="G8" s="5">
        <v>1</v>
      </c>
      <c r="I8" s="2">
        <v>7809321030</v>
      </c>
      <c r="K8" s="5">
        <v>1</v>
      </c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8"/>
  <sheetViews>
    <sheetView rightToLeft="1" workbookViewId="0">
      <selection activeCell="C8" sqref="C8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2" t="s">
        <v>0</v>
      </c>
      <c r="B2" s="12"/>
      <c r="C2" s="12"/>
      <c r="D2" s="12"/>
      <c r="E2" s="12"/>
    </row>
    <row r="3" spans="1:5" ht="24" x14ac:dyDescent="0.25">
      <c r="A3" s="12" t="s">
        <v>40</v>
      </c>
      <c r="B3" s="12"/>
      <c r="C3" s="12"/>
      <c r="D3" s="12"/>
      <c r="E3" s="12"/>
    </row>
    <row r="4" spans="1:5" ht="24" x14ac:dyDescent="0.25">
      <c r="A4" s="12" t="s">
        <v>2</v>
      </c>
      <c r="B4" s="12"/>
      <c r="C4" s="12"/>
      <c r="D4" s="12"/>
      <c r="E4" s="12"/>
    </row>
    <row r="5" spans="1:5" ht="24" x14ac:dyDescent="0.25">
      <c r="E5" s="3" t="s">
        <v>84</v>
      </c>
    </row>
    <row r="6" spans="1:5" ht="24" x14ac:dyDescent="0.25">
      <c r="A6" s="13" t="s">
        <v>78</v>
      </c>
      <c r="C6" s="14" t="s">
        <v>42</v>
      </c>
      <c r="E6" s="14" t="s">
        <v>85</v>
      </c>
    </row>
    <row r="7" spans="1:5" ht="24" x14ac:dyDescent="0.25">
      <c r="A7" s="14" t="s">
        <v>78</v>
      </c>
      <c r="C7" s="14" t="s">
        <v>27</v>
      </c>
      <c r="E7" s="14" t="s">
        <v>27</v>
      </c>
    </row>
    <row r="8" spans="1:5" x14ac:dyDescent="0.25">
      <c r="A8" s="1" t="s">
        <v>79</v>
      </c>
      <c r="C8" s="2">
        <v>127599995</v>
      </c>
      <c r="E8" s="2">
        <v>56322714615</v>
      </c>
    </row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workbookViewId="0">
      <selection activeCell="E16" sqref="E16"/>
    </sheetView>
  </sheetViews>
  <sheetFormatPr defaultRowHeight="22.5" x14ac:dyDescent="0.25"/>
  <cols>
    <col min="1" max="1" width="36.140625" style="1" bestFit="1" customWidth="1"/>
    <col min="2" max="2" width="1" style="1" customWidth="1"/>
    <col min="3" max="3" width="14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4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x14ac:dyDescent="0.25">
      <c r="Y5" s="2"/>
    </row>
    <row r="6" spans="1:25" ht="24" x14ac:dyDescent="0.25">
      <c r="A6" s="13" t="s">
        <v>3</v>
      </c>
      <c r="C6" s="14" t="s">
        <v>83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" x14ac:dyDescent="0.2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" x14ac:dyDescent="0.2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x14ac:dyDescent="0.25">
      <c r="A9" s="1" t="s">
        <v>15</v>
      </c>
      <c r="C9" s="2">
        <v>176947313</v>
      </c>
      <c r="E9" s="2">
        <v>957585084572</v>
      </c>
      <c r="G9" s="2">
        <v>877168464720</v>
      </c>
      <c r="I9" s="2">
        <v>420962</v>
      </c>
      <c r="K9" s="2">
        <v>2299291821</v>
      </c>
      <c r="M9" s="8">
        <v>-6245597</v>
      </c>
      <c r="O9" s="2">
        <v>34015868779</v>
      </c>
      <c r="Q9" s="2">
        <v>171122678</v>
      </c>
      <c r="S9" s="2">
        <v>5460</v>
      </c>
      <c r="U9" s="2">
        <v>926084383022</v>
      </c>
      <c r="W9" s="2">
        <v>933619731215.37097</v>
      </c>
      <c r="Y9" s="6">
        <v>0.22622778911579486</v>
      </c>
    </row>
    <row r="10" spans="1:25" x14ac:dyDescent="0.25">
      <c r="A10" s="1" t="s">
        <v>16</v>
      </c>
      <c r="C10" s="2">
        <v>11950233</v>
      </c>
      <c r="E10" s="2">
        <v>2825308548618</v>
      </c>
      <c r="G10" s="2">
        <v>2664567729655.23</v>
      </c>
      <c r="I10" s="2">
        <v>1177048</v>
      </c>
      <c r="K10" s="2">
        <v>273292147895</v>
      </c>
      <c r="M10" s="8">
        <v>-1170134</v>
      </c>
      <c r="O10" s="2">
        <v>272313606365</v>
      </c>
      <c r="Q10" s="2">
        <v>11957147</v>
      </c>
      <c r="S10" s="2">
        <v>239903</v>
      </c>
      <c r="U10" s="2">
        <v>2822352586701</v>
      </c>
      <c r="W10" s="2">
        <v>2867874154822</v>
      </c>
      <c r="Y10" s="6">
        <v>0.69492193429022953</v>
      </c>
    </row>
    <row r="11" spans="1:25" x14ac:dyDescent="0.25">
      <c r="A11" s="1" t="s">
        <v>17</v>
      </c>
      <c r="C11" s="2">
        <v>314134</v>
      </c>
      <c r="E11" s="2">
        <v>9328225890</v>
      </c>
      <c r="G11" s="2">
        <v>9202323312.7231808</v>
      </c>
      <c r="I11" s="2">
        <v>7289545</v>
      </c>
      <c r="K11" s="2">
        <v>216952051019</v>
      </c>
      <c r="M11" s="8">
        <v>-7307920</v>
      </c>
      <c r="O11" s="2">
        <v>217951920741</v>
      </c>
      <c r="Q11" s="2">
        <v>295759</v>
      </c>
      <c r="S11" s="2">
        <v>30527</v>
      </c>
      <c r="U11" s="2">
        <v>9158241567</v>
      </c>
      <c r="W11" s="2">
        <v>9026558406.9516106</v>
      </c>
      <c r="Y11" s="6">
        <v>2.1872484947066573E-3</v>
      </c>
    </row>
    <row r="12" spans="1:25" x14ac:dyDescent="0.25">
      <c r="A12" s="1" t="s">
        <v>18</v>
      </c>
      <c r="C12" s="2">
        <v>0</v>
      </c>
      <c r="E12" s="2">
        <v>0</v>
      </c>
      <c r="G12" s="2">
        <v>0</v>
      </c>
      <c r="I12" s="2">
        <v>11300000</v>
      </c>
      <c r="K12" s="2">
        <v>113159199995</v>
      </c>
      <c r="M12" s="8">
        <v>-200000</v>
      </c>
      <c r="O12" s="2">
        <v>2037516050</v>
      </c>
      <c r="Q12" s="2">
        <v>11100000</v>
      </c>
      <c r="S12" s="2">
        <v>10170</v>
      </c>
      <c r="U12" s="2">
        <v>111156382300</v>
      </c>
      <c r="W12" s="2">
        <v>112860189337.5</v>
      </c>
      <c r="Y12" s="6">
        <v>2.7347441639622744E-2</v>
      </c>
    </row>
    <row r="13" spans="1:25" ht="23.25" thickBot="1" x14ac:dyDescent="0.3">
      <c r="E13" s="4">
        <f>SUM(E9:E12)</f>
        <v>3792221859080</v>
      </c>
      <c r="G13" s="4">
        <f>SUM(G9:G12)</f>
        <v>3550938517687.9531</v>
      </c>
      <c r="K13" s="4">
        <f>SUM(K9:K12)</f>
        <v>605702690730</v>
      </c>
      <c r="M13" s="8"/>
      <c r="O13" s="4">
        <f>SUM(O9:O12)</f>
        <v>526318911935</v>
      </c>
      <c r="U13" s="4">
        <f>SUM(U9:U12)</f>
        <v>3868751593590</v>
      </c>
      <c r="W13" s="4">
        <f>SUM(W9:W12)</f>
        <v>3923380633781.8228</v>
      </c>
      <c r="Y13" s="7">
        <f>SUM(Y9:Y12)</f>
        <v>0.95068441354035382</v>
      </c>
    </row>
    <row r="14" spans="1:25" ht="23.25" thickTop="1" x14ac:dyDescent="0.25"/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I11" sqref="I11"/>
    </sheetView>
  </sheetViews>
  <sheetFormatPr defaultRowHeight="22.5" x14ac:dyDescent="0.25"/>
  <cols>
    <col min="1" max="1" width="22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x14ac:dyDescent="0.25">
      <c r="S5" s="2"/>
    </row>
    <row r="6" spans="1:19" ht="24" x14ac:dyDescent="0.25">
      <c r="A6" s="13" t="s">
        <v>22</v>
      </c>
      <c r="C6" s="14" t="s">
        <v>23</v>
      </c>
      <c r="D6" s="14" t="s">
        <v>23</v>
      </c>
      <c r="E6" s="14" t="s">
        <v>23</v>
      </c>
      <c r="F6" s="14" t="s">
        <v>23</v>
      </c>
      <c r="G6" s="14" t="s">
        <v>23</v>
      </c>
      <c r="H6" s="14" t="s">
        <v>23</v>
      </c>
      <c r="I6" s="14" t="s">
        <v>23</v>
      </c>
      <c r="K6" s="14" t="s">
        <v>83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" x14ac:dyDescent="0.25">
      <c r="A7" s="14" t="s">
        <v>22</v>
      </c>
      <c r="C7" s="14" t="s">
        <v>24</v>
      </c>
      <c r="E7" s="14" t="s">
        <v>25</v>
      </c>
      <c r="G7" s="14" t="s">
        <v>26</v>
      </c>
      <c r="I7" s="14" t="s">
        <v>20</v>
      </c>
      <c r="K7" s="14" t="s">
        <v>27</v>
      </c>
      <c r="M7" s="14" t="s">
        <v>28</v>
      </c>
      <c r="O7" s="14" t="s">
        <v>29</v>
      </c>
      <c r="Q7" s="14" t="s">
        <v>27</v>
      </c>
      <c r="S7" s="14" t="s">
        <v>21</v>
      </c>
    </row>
    <row r="8" spans="1:19" x14ac:dyDescent="0.25">
      <c r="A8" s="1" t="s">
        <v>30</v>
      </c>
      <c r="C8" s="1" t="s">
        <v>31</v>
      </c>
      <c r="E8" s="1" t="s">
        <v>32</v>
      </c>
      <c r="G8" s="1" t="s">
        <v>33</v>
      </c>
      <c r="I8" s="2">
        <v>8</v>
      </c>
      <c r="K8" s="2">
        <v>328251354179</v>
      </c>
      <c r="M8" s="2">
        <v>327226769218</v>
      </c>
      <c r="O8" s="2">
        <v>564371694042</v>
      </c>
      <c r="Q8" s="2">
        <v>91106429355</v>
      </c>
      <c r="S8" s="6">
        <v>2.2076232322537987E-2</v>
      </c>
    </row>
    <row r="9" spans="1:19" x14ac:dyDescent="0.25">
      <c r="A9" s="1" t="s">
        <v>34</v>
      </c>
      <c r="C9" s="1" t="s">
        <v>35</v>
      </c>
      <c r="E9" s="1" t="s">
        <v>32</v>
      </c>
      <c r="G9" s="1" t="s">
        <v>36</v>
      </c>
      <c r="I9" s="2">
        <v>8</v>
      </c>
      <c r="K9" s="2">
        <v>0</v>
      </c>
      <c r="M9" s="2">
        <v>63447000000</v>
      </c>
      <c r="O9" s="2">
        <v>59000000000</v>
      </c>
      <c r="Q9" s="2">
        <v>4447000000</v>
      </c>
      <c r="S9" s="6">
        <v>1.0775639637438893E-3</v>
      </c>
    </row>
    <row r="10" spans="1:19" x14ac:dyDescent="0.25">
      <c r="A10" s="1" t="s">
        <v>37</v>
      </c>
      <c r="C10" s="1" t="s">
        <v>38</v>
      </c>
      <c r="E10" s="1" t="s">
        <v>32</v>
      </c>
      <c r="G10" s="1" t="s">
        <v>39</v>
      </c>
      <c r="I10" s="2">
        <v>8</v>
      </c>
      <c r="K10" s="2">
        <v>112864723069</v>
      </c>
      <c r="M10" s="2">
        <v>997913105</v>
      </c>
      <c r="O10" s="2">
        <v>4502010815</v>
      </c>
      <c r="Q10" s="2">
        <v>109360625359</v>
      </c>
      <c r="S10" s="6">
        <v>2.64994533256925E-2</v>
      </c>
    </row>
    <row r="11" spans="1:19" ht="23.25" thickBot="1" x14ac:dyDescent="0.3">
      <c r="K11" s="4">
        <f>SUM(K8:K10)</f>
        <v>441116077248</v>
      </c>
      <c r="M11" s="4">
        <f>SUM(M8:M10)</f>
        <v>391671682323</v>
      </c>
      <c r="O11" s="4">
        <f>SUM(O8:O10)</f>
        <v>627873704857</v>
      </c>
      <c r="Q11" s="4">
        <f>SUM(Q8:Q10)</f>
        <v>204914054714</v>
      </c>
      <c r="S11" s="9">
        <f>SUM(S8:S10)</f>
        <v>4.9653249611974377E-2</v>
      </c>
    </row>
    <row r="12" spans="1:19" ht="23.25" thickTop="1" x14ac:dyDescent="0.25"/>
    <row r="13" spans="1:19" x14ac:dyDescent="0.25">
      <c r="Q13" s="2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L13" sqref="L13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2" t="s">
        <v>0</v>
      </c>
      <c r="B2" s="12"/>
      <c r="C2" s="12"/>
      <c r="D2" s="12"/>
      <c r="E2" s="12"/>
      <c r="F2" s="12"/>
      <c r="G2" s="12"/>
    </row>
    <row r="3" spans="1:7" ht="24" x14ac:dyDescent="0.25">
      <c r="A3" s="12" t="s">
        <v>40</v>
      </c>
      <c r="B3" s="12"/>
      <c r="C3" s="12"/>
      <c r="D3" s="12"/>
      <c r="E3" s="12"/>
      <c r="F3" s="12"/>
      <c r="G3" s="12"/>
    </row>
    <row r="4" spans="1:7" ht="24" x14ac:dyDescent="0.25">
      <c r="A4" s="12" t="s">
        <v>2</v>
      </c>
      <c r="B4" s="12"/>
      <c r="C4" s="12"/>
      <c r="D4" s="12"/>
      <c r="E4" s="12"/>
      <c r="F4" s="12"/>
      <c r="G4" s="12"/>
    </row>
    <row r="6" spans="1:7" ht="24" x14ac:dyDescent="0.25">
      <c r="A6" s="14" t="s">
        <v>44</v>
      </c>
      <c r="C6" s="14" t="s">
        <v>27</v>
      </c>
      <c r="E6" s="14" t="s">
        <v>71</v>
      </c>
      <c r="G6" s="14" t="s">
        <v>13</v>
      </c>
    </row>
    <row r="7" spans="1:7" x14ac:dyDescent="0.25">
      <c r="A7" s="1" t="s">
        <v>80</v>
      </c>
      <c r="C7" s="2">
        <v>293058337302</v>
      </c>
      <c r="E7" s="6">
        <v>0.99793958113360559</v>
      </c>
      <c r="G7" s="6">
        <v>7.1011716562027621E-2</v>
      </c>
    </row>
    <row r="8" spans="1:7" x14ac:dyDescent="0.25">
      <c r="A8" s="1" t="s">
        <v>81</v>
      </c>
      <c r="C8" s="2">
        <v>0</v>
      </c>
      <c r="E8" s="6">
        <v>0</v>
      </c>
      <c r="G8" s="6">
        <v>0</v>
      </c>
    </row>
    <row r="9" spans="1:7" x14ac:dyDescent="0.25">
      <c r="A9" s="1" t="s">
        <v>82</v>
      </c>
      <c r="C9" s="2">
        <v>477469629</v>
      </c>
      <c r="E9" s="6">
        <v>1.6259078173819497E-3</v>
      </c>
      <c r="G9" s="6">
        <v>1.1569688913707316E-4</v>
      </c>
    </row>
    <row r="10" spans="1:7" x14ac:dyDescent="0.25">
      <c r="A10" s="1" t="s">
        <v>86</v>
      </c>
      <c r="C10" s="2">
        <v>127599995</v>
      </c>
      <c r="E10" s="6">
        <v>4.3451104901249686E-4</v>
      </c>
      <c r="G10" s="6">
        <v>3.0919081714841572E-5</v>
      </c>
    </row>
    <row r="11" spans="1:7" ht="23.25" thickBot="1" x14ac:dyDescent="0.3">
      <c r="C11" s="4">
        <f>SUM(C7:C10)</f>
        <v>293663406926</v>
      </c>
      <c r="E11" s="7">
        <f>SUM(E7:E10)</f>
        <v>1</v>
      </c>
      <c r="G11" s="9">
        <f>SUM(G7:G10)</f>
        <v>7.1158332532879537E-2</v>
      </c>
    </row>
    <row r="12" spans="1:7" ht="23.25" thickTop="1" x14ac:dyDescent="0.25"/>
    <row r="13" spans="1:7" x14ac:dyDescent="0.25">
      <c r="G13" s="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workbookViewId="0">
      <selection activeCell="G17" sqref="G17"/>
    </sheetView>
  </sheetViews>
  <sheetFormatPr defaultRowHeight="22.5" x14ac:dyDescent="0.25"/>
  <cols>
    <col min="1" max="1" width="19.1406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" x14ac:dyDescent="0.25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" x14ac:dyDescent="0.25">
      <c r="A6" s="14" t="s">
        <v>41</v>
      </c>
      <c r="B6" s="14" t="s">
        <v>41</v>
      </c>
      <c r="C6" s="14" t="s">
        <v>41</v>
      </c>
      <c r="D6" s="14" t="s">
        <v>41</v>
      </c>
      <c r="E6" s="14" t="s">
        <v>41</v>
      </c>
      <c r="F6" s="14" t="s">
        <v>41</v>
      </c>
      <c r="G6" s="14" t="s">
        <v>41</v>
      </c>
      <c r="I6" s="14" t="s">
        <v>42</v>
      </c>
      <c r="J6" s="14" t="s">
        <v>42</v>
      </c>
      <c r="K6" s="14" t="s">
        <v>42</v>
      </c>
      <c r="L6" s="14" t="s">
        <v>42</v>
      </c>
      <c r="M6" s="14" t="s">
        <v>42</v>
      </c>
      <c r="O6" s="14" t="s">
        <v>43</v>
      </c>
      <c r="P6" s="14" t="s">
        <v>43</v>
      </c>
      <c r="Q6" s="14" t="s">
        <v>43</v>
      </c>
      <c r="R6" s="14" t="s">
        <v>43</v>
      </c>
      <c r="S6" s="14" t="s">
        <v>43</v>
      </c>
    </row>
    <row r="7" spans="1:19" ht="24" x14ac:dyDescent="0.25">
      <c r="A7" s="14" t="s">
        <v>44</v>
      </c>
      <c r="C7" s="14" t="s">
        <v>45</v>
      </c>
      <c r="E7" s="14" t="s">
        <v>19</v>
      </c>
      <c r="G7" s="14" t="s">
        <v>20</v>
      </c>
      <c r="I7" s="14" t="s">
        <v>46</v>
      </c>
      <c r="K7" s="14" t="s">
        <v>47</v>
      </c>
      <c r="M7" s="14" t="s">
        <v>48</v>
      </c>
      <c r="O7" s="14" t="s">
        <v>46</v>
      </c>
      <c r="Q7" s="14" t="s">
        <v>47</v>
      </c>
      <c r="S7" s="14" t="s">
        <v>48</v>
      </c>
    </row>
    <row r="8" spans="1:19" x14ac:dyDescent="0.25">
      <c r="A8" s="1" t="s">
        <v>30</v>
      </c>
      <c r="C8" s="2">
        <v>30</v>
      </c>
      <c r="E8" s="1" t="s">
        <v>49</v>
      </c>
      <c r="G8" s="2">
        <v>0</v>
      </c>
      <c r="I8" s="2">
        <v>477469629</v>
      </c>
      <c r="K8" s="2">
        <v>0</v>
      </c>
      <c r="M8" s="2">
        <v>477469629</v>
      </c>
      <c r="O8" s="2">
        <v>7809321030</v>
      </c>
      <c r="Q8" s="2">
        <v>0</v>
      </c>
      <c r="S8" s="2">
        <v>7809321030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"/>
  <sheetViews>
    <sheetView rightToLeft="1" workbookViewId="0">
      <selection activeCell="E18" sqref="E18"/>
    </sheetView>
  </sheetViews>
  <sheetFormatPr defaultRowHeight="22.5" x14ac:dyDescent="0.25"/>
  <cols>
    <col min="1" max="1" width="14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" x14ac:dyDescent="0.25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" x14ac:dyDescent="0.25">
      <c r="A6" s="13" t="s">
        <v>3</v>
      </c>
      <c r="C6" s="14" t="s">
        <v>50</v>
      </c>
      <c r="D6" s="14" t="s">
        <v>50</v>
      </c>
      <c r="E6" s="14" t="s">
        <v>50</v>
      </c>
      <c r="F6" s="14" t="s">
        <v>50</v>
      </c>
      <c r="G6" s="14" t="s">
        <v>50</v>
      </c>
      <c r="I6" s="14" t="s">
        <v>42</v>
      </c>
      <c r="J6" s="14" t="s">
        <v>42</v>
      </c>
      <c r="K6" s="14" t="s">
        <v>42</v>
      </c>
      <c r="L6" s="14" t="s">
        <v>42</v>
      </c>
      <c r="M6" s="14" t="s">
        <v>42</v>
      </c>
      <c r="O6" s="14" t="s">
        <v>43</v>
      </c>
      <c r="P6" s="14" t="s">
        <v>43</v>
      </c>
      <c r="Q6" s="14" t="s">
        <v>43</v>
      </c>
      <c r="R6" s="14" t="s">
        <v>43</v>
      </c>
      <c r="S6" s="14" t="s">
        <v>43</v>
      </c>
    </row>
    <row r="7" spans="1:19" ht="24" x14ac:dyDescent="0.25">
      <c r="A7" s="14" t="s">
        <v>3</v>
      </c>
      <c r="C7" s="14" t="s">
        <v>51</v>
      </c>
      <c r="E7" s="14" t="s">
        <v>52</v>
      </c>
      <c r="G7" s="14" t="s">
        <v>53</v>
      </c>
      <c r="I7" s="14" t="s">
        <v>54</v>
      </c>
      <c r="K7" s="14" t="s">
        <v>47</v>
      </c>
      <c r="M7" s="14" t="s">
        <v>55</v>
      </c>
      <c r="O7" s="14" t="s">
        <v>54</v>
      </c>
      <c r="Q7" s="14" t="s">
        <v>47</v>
      </c>
      <c r="S7" s="14" t="s">
        <v>55</v>
      </c>
    </row>
    <row r="8" spans="1:19" x14ac:dyDescent="0.25">
      <c r="A8" s="1" t="s">
        <v>15</v>
      </c>
      <c r="C8" s="1" t="s">
        <v>56</v>
      </c>
      <c r="E8" s="2">
        <v>101771364</v>
      </c>
      <c r="G8" s="2">
        <v>200</v>
      </c>
      <c r="I8" s="2">
        <v>0</v>
      </c>
      <c r="K8" s="2">
        <v>0</v>
      </c>
      <c r="M8" s="2">
        <v>0</v>
      </c>
      <c r="O8" s="2">
        <v>20354272800</v>
      </c>
      <c r="Q8" s="2">
        <v>0</v>
      </c>
      <c r="S8" s="2">
        <v>20354272800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"/>
  <sheetViews>
    <sheetView rightToLeft="1" workbookViewId="0">
      <selection activeCell="I17" sqref="I17"/>
    </sheetView>
  </sheetViews>
  <sheetFormatPr defaultRowHeight="22.5" x14ac:dyDescent="0.25"/>
  <cols>
    <col min="1" max="1" width="36.140625" style="1" bestFit="1" customWidth="1"/>
    <col min="2" max="2" width="1" style="1" customWidth="1"/>
    <col min="3" max="3" width="14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" x14ac:dyDescent="0.25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" x14ac:dyDescent="0.25">
      <c r="A6" s="13" t="s">
        <v>3</v>
      </c>
      <c r="C6" s="14" t="s">
        <v>42</v>
      </c>
      <c r="D6" s="14" t="s">
        <v>42</v>
      </c>
      <c r="E6" s="14" t="s">
        <v>42</v>
      </c>
      <c r="F6" s="14" t="s">
        <v>42</v>
      </c>
      <c r="G6" s="14" t="s">
        <v>42</v>
      </c>
      <c r="H6" s="14" t="s">
        <v>42</v>
      </c>
      <c r="I6" s="14" t="s">
        <v>42</v>
      </c>
      <c r="K6" s="14" t="s">
        <v>43</v>
      </c>
      <c r="L6" s="14" t="s">
        <v>43</v>
      </c>
      <c r="M6" s="14" t="s">
        <v>43</v>
      </c>
      <c r="N6" s="14" t="s">
        <v>43</v>
      </c>
      <c r="O6" s="14" t="s">
        <v>43</v>
      </c>
      <c r="P6" s="14" t="s">
        <v>43</v>
      </c>
      <c r="Q6" s="14" t="s">
        <v>43</v>
      </c>
    </row>
    <row r="7" spans="1:17" ht="24" x14ac:dyDescent="0.25">
      <c r="A7" s="14" t="s">
        <v>3</v>
      </c>
      <c r="C7" s="14" t="s">
        <v>7</v>
      </c>
      <c r="E7" s="14" t="s">
        <v>57</v>
      </c>
      <c r="G7" s="14" t="s">
        <v>58</v>
      </c>
      <c r="I7" s="14" t="s">
        <v>59</v>
      </c>
      <c r="K7" s="14" t="s">
        <v>7</v>
      </c>
      <c r="M7" s="14" t="s">
        <v>57</v>
      </c>
      <c r="O7" s="14" t="s">
        <v>58</v>
      </c>
      <c r="Q7" s="14" t="s">
        <v>59</v>
      </c>
    </row>
    <row r="8" spans="1:17" x14ac:dyDescent="0.25">
      <c r="A8" s="1" t="s">
        <v>17</v>
      </c>
      <c r="C8" s="2">
        <v>295759</v>
      </c>
      <c r="E8" s="2">
        <v>9026558406</v>
      </c>
      <c r="G8" s="2">
        <v>9032338989</v>
      </c>
      <c r="I8" s="8">
        <v>-5780583</v>
      </c>
      <c r="K8" s="2">
        <v>295759</v>
      </c>
      <c r="M8" s="2">
        <v>9026558406</v>
      </c>
      <c r="O8" s="2">
        <v>9158241567</v>
      </c>
      <c r="Q8" s="8">
        <v>-131683161</v>
      </c>
    </row>
    <row r="9" spans="1:17" x14ac:dyDescent="0.25">
      <c r="A9" s="1" t="s">
        <v>18</v>
      </c>
      <c r="C9" s="2">
        <v>11100000</v>
      </c>
      <c r="E9" s="2">
        <v>112860189337</v>
      </c>
      <c r="G9" s="2">
        <v>111156382300</v>
      </c>
      <c r="I9" s="2">
        <v>1703807037</v>
      </c>
      <c r="K9" s="2">
        <v>11100000</v>
      </c>
      <c r="M9" s="2">
        <v>112860189337</v>
      </c>
      <c r="O9" s="2">
        <v>111156382300</v>
      </c>
      <c r="Q9" s="2">
        <v>1703807037</v>
      </c>
    </row>
    <row r="10" spans="1:17" x14ac:dyDescent="0.25">
      <c r="A10" s="1" t="s">
        <v>15</v>
      </c>
      <c r="C10" s="2">
        <v>171122678</v>
      </c>
      <c r="E10" s="2">
        <v>933619731215</v>
      </c>
      <c r="G10" s="2">
        <v>847757842813</v>
      </c>
      <c r="I10" s="2">
        <v>85861888402</v>
      </c>
      <c r="K10" s="2">
        <v>171122678</v>
      </c>
      <c r="M10" s="2">
        <v>933619731215</v>
      </c>
      <c r="O10" s="2">
        <v>868822633569</v>
      </c>
      <c r="Q10" s="2">
        <v>64797097646</v>
      </c>
    </row>
    <row r="11" spans="1:17" x14ac:dyDescent="0.25">
      <c r="A11" s="1" t="s">
        <v>16</v>
      </c>
      <c r="C11" s="2">
        <v>11957147</v>
      </c>
      <c r="E11" s="2">
        <v>2867874154824</v>
      </c>
      <c r="G11" s="2">
        <v>2661387117477</v>
      </c>
      <c r="I11" s="2">
        <v>206487037347</v>
      </c>
      <c r="K11" s="2">
        <v>11957147</v>
      </c>
      <c r="M11" s="2">
        <v>2867874154824</v>
      </c>
      <c r="O11" s="2">
        <v>2824547954189</v>
      </c>
      <c r="Q11" s="2">
        <v>43326200635</v>
      </c>
    </row>
    <row r="12" spans="1:17" ht="23.25" thickBot="1" x14ac:dyDescent="0.3">
      <c r="E12" s="4">
        <f>SUM(E8:E11)</f>
        <v>3923380633782</v>
      </c>
      <c r="G12" s="4">
        <f>SUM(G8:G11)</f>
        <v>3629333681579</v>
      </c>
      <c r="I12" s="4">
        <f>SUM(I8:I11)</f>
        <v>294046952203</v>
      </c>
      <c r="M12" s="4">
        <f>SUM(M8:M11)</f>
        <v>3923380633782</v>
      </c>
      <c r="O12" s="4">
        <f>SUM(O8:O11)</f>
        <v>3813685211625</v>
      </c>
      <c r="Q12" s="4">
        <f>SUM(Q8:Q11)</f>
        <v>109695422157</v>
      </c>
    </row>
    <row r="13" spans="1:17" ht="23.25" thickTop="1" x14ac:dyDescent="0.25">
      <c r="Q13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1"/>
  <sheetViews>
    <sheetView rightToLeft="1" workbookViewId="0">
      <selection activeCell="Q13" sqref="Q13:Q18"/>
    </sheetView>
  </sheetViews>
  <sheetFormatPr defaultRowHeight="22.5" x14ac:dyDescent="0.25"/>
  <cols>
    <col min="1" max="1" width="36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" x14ac:dyDescent="0.25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" x14ac:dyDescent="0.25">
      <c r="A6" s="13" t="s">
        <v>3</v>
      </c>
      <c r="C6" s="14" t="s">
        <v>42</v>
      </c>
      <c r="D6" s="14" t="s">
        <v>42</v>
      </c>
      <c r="E6" s="14" t="s">
        <v>42</v>
      </c>
      <c r="F6" s="14" t="s">
        <v>42</v>
      </c>
      <c r="G6" s="14" t="s">
        <v>42</v>
      </c>
      <c r="H6" s="14" t="s">
        <v>42</v>
      </c>
      <c r="I6" s="14" t="s">
        <v>42</v>
      </c>
      <c r="K6" s="14" t="s">
        <v>43</v>
      </c>
      <c r="L6" s="14" t="s">
        <v>43</v>
      </c>
      <c r="M6" s="14" t="s">
        <v>43</v>
      </c>
      <c r="N6" s="14" t="s">
        <v>43</v>
      </c>
      <c r="O6" s="14" t="s">
        <v>43</v>
      </c>
      <c r="P6" s="14" t="s">
        <v>43</v>
      </c>
      <c r="Q6" s="14" t="s">
        <v>43</v>
      </c>
    </row>
    <row r="7" spans="1:17" ht="24" x14ac:dyDescent="0.25">
      <c r="A7" s="14" t="s">
        <v>3</v>
      </c>
      <c r="C7" s="14" t="s">
        <v>7</v>
      </c>
      <c r="E7" s="14" t="s">
        <v>57</v>
      </c>
      <c r="G7" s="14" t="s">
        <v>58</v>
      </c>
      <c r="I7" s="14" t="s">
        <v>60</v>
      </c>
      <c r="K7" s="14" t="s">
        <v>7</v>
      </c>
      <c r="M7" s="14" t="s">
        <v>57</v>
      </c>
      <c r="O7" s="14" t="s">
        <v>58</v>
      </c>
      <c r="Q7" s="14" t="s">
        <v>60</v>
      </c>
    </row>
    <row r="8" spans="1:17" x14ac:dyDescent="0.25">
      <c r="A8" s="1" t="s">
        <v>18</v>
      </c>
      <c r="C8" s="2">
        <v>200000</v>
      </c>
      <c r="E8" s="2">
        <v>2037516050</v>
      </c>
      <c r="G8" s="2">
        <v>2002817695</v>
      </c>
      <c r="I8" s="2">
        <v>34698355</v>
      </c>
      <c r="K8" s="2">
        <v>200000</v>
      </c>
      <c r="M8" s="2">
        <v>2037516050</v>
      </c>
      <c r="O8" s="2">
        <v>2002817695</v>
      </c>
      <c r="Q8" s="8">
        <v>34698355</v>
      </c>
    </row>
    <row r="9" spans="1:17" x14ac:dyDescent="0.25">
      <c r="A9" s="1" t="s">
        <v>17</v>
      </c>
      <c r="C9" s="2">
        <v>7307920</v>
      </c>
      <c r="E9" s="2">
        <v>217951920741</v>
      </c>
      <c r="G9" s="2">
        <v>217122035342</v>
      </c>
      <c r="I9" s="2">
        <v>829885399</v>
      </c>
      <c r="K9" s="2">
        <v>68492705</v>
      </c>
      <c r="M9" s="2">
        <v>2117409476799</v>
      </c>
      <c r="O9" s="2">
        <v>2109626052914</v>
      </c>
      <c r="Q9" s="8">
        <v>7783423885</v>
      </c>
    </row>
    <row r="10" spans="1:17" x14ac:dyDescent="0.25">
      <c r="A10" s="1" t="s">
        <v>16</v>
      </c>
      <c r="C10" s="2">
        <v>1170134</v>
      </c>
      <c r="E10" s="2">
        <v>272313606365</v>
      </c>
      <c r="G10" s="2">
        <v>276472760073</v>
      </c>
      <c r="I10" s="8">
        <v>-4159153708</v>
      </c>
      <c r="K10" s="2">
        <v>27037687</v>
      </c>
      <c r="M10" s="2">
        <v>6718332621861</v>
      </c>
      <c r="O10" s="2">
        <v>6296746438235</v>
      </c>
      <c r="Q10" s="8">
        <v>421586183626</v>
      </c>
    </row>
    <row r="11" spans="1:17" x14ac:dyDescent="0.25">
      <c r="A11" s="1" t="s">
        <v>15</v>
      </c>
      <c r="C11" s="2">
        <v>6245597</v>
      </c>
      <c r="E11" s="2">
        <v>34015868779</v>
      </c>
      <c r="G11" s="2">
        <v>31709913726</v>
      </c>
      <c r="I11" s="2">
        <v>2305955053</v>
      </c>
      <c r="K11" s="2">
        <v>32382027</v>
      </c>
      <c r="M11" s="2">
        <v>195758053018</v>
      </c>
      <c r="O11" s="2">
        <v>173779527811</v>
      </c>
      <c r="Q11" s="8">
        <v>21978525207</v>
      </c>
    </row>
    <row r="12" spans="1:17" x14ac:dyDescent="0.25">
      <c r="A12" s="1" t="s">
        <v>61</v>
      </c>
      <c r="C12" s="2">
        <v>0</v>
      </c>
      <c r="E12" s="2">
        <v>0</v>
      </c>
      <c r="G12" s="2">
        <v>0</v>
      </c>
      <c r="I12" s="2">
        <v>0</v>
      </c>
      <c r="K12" s="2">
        <v>12200</v>
      </c>
      <c r="M12" s="2">
        <v>14099137479</v>
      </c>
      <c r="O12" s="2">
        <v>14220619569</v>
      </c>
      <c r="Q12" s="8">
        <v>-121482090</v>
      </c>
    </row>
    <row r="13" spans="1:17" x14ac:dyDescent="0.25">
      <c r="A13" s="1" t="s">
        <v>62</v>
      </c>
      <c r="C13" s="2">
        <v>0</v>
      </c>
      <c r="E13" s="2">
        <v>0</v>
      </c>
      <c r="G13" s="2">
        <v>0</v>
      </c>
      <c r="I13" s="2">
        <v>0</v>
      </c>
      <c r="K13" s="2">
        <v>45214</v>
      </c>
      <c r="M13" s="2">
        <v>34356658025</v>
      </c>
      <c r="O13" s="2">
        <v>34345544434</v>
      </c>
      <c r="Q13" s="8">
        <v>11113591</v>
      </c>
    </row>
    <row r="14" spans="1:17" x14ac:dyDescent="0.25">
      <c r="A14" s="1" t="s">
        <v>63</v>
      </c>
      <c r="C14" s="2">
        <v>0</v>
      </c>
      <c r="E14" s="2">
        <v>0</v>
      </c>
      <c r="G14" s="2">
        <v>0</v>
      </c>
      <c r="I14" s="2">
        <v>0</v>
      </c>
      <c r="K14" s="2">
        <v>3515</v>
      </c>
      <c r="M14" s="2">
        <v>3010171047</v>
      </c>
      <c r="O14" s="2">
        <v>3009408304</v>
      </c>
      <c r="Q14" s="8">
        <v>762743</v>
      </c>
    </row>
    <row r="15" spans="1:17" x14ac:dyDescent="0.25">
      <c r="A15" s="1" t="s">
        <v>64</v>
      </c>
      <c r="C15" s="2">
        <v>0</v>
      </c>
      <c r="E15" s="2">
        <v>0</v>
      </c>
      <c r="G15" s="2">
        <v>0</v>
      </c>
      <c r="I15" s="2">
        <v>0</v>
      </c>
      <c r="K15" s="2">
        <v>36974</v>
      </c>
      <c r="M15" s="2">
        <v>30348388085</v>
      </c>
      <c r="O15" s="2">
        <v>30325118870</v>
      </c>
      <c r="Q15" s="8">
        <v>23269215</v>
      </c>
    </row>
    <row r="16" spans="1:17" x14ac:dyDescent="0.25">
      <c r="A16" s="1" t="s">
        <v>65</v>
      </c>
      <c r="C16" s="2">
        <v>0</v>
      </c>
      <c r="E16" s="2">
        <v>0</v>
      </c>
      <c r="G16" s="2">
        <v>0</v>
      </c>
      <c r="I16" s="2">
        <v>0</v>
      </c>
      <c r="K16" s="2">
        <v>2306</v>
      </c>
      <c r="M16" s="2">
        <v>2014505888</v>
      </c>
      <c r="O16" s="2">
        <v>2006881387</v>
      </c>
      <c r="Q16" s="8">
        <v>7624501</v>
      </c>
    </row>
    <row r="17" spans="1:17" x14ac:dyDescent="0.25">
      <c r="A17" s="1" t="s">
        <v>66</v>
      </c>
      <c r="C17" s="2">
        <v>0</v>
      </c>
      <c r="E17" s="2">
        <v>0</v>
      </c>
      <c r="G17" s="2">
        <v>0</v>
      </c>
      <c r="I17" s="2">
        <v>0</v>
      </c>
      <c r="K17" s="2">
        <v>10000</v>
      </c>
      <c r="M17" s="2">
        <v>9172345225</v>
      </c>
      <c r="O17" s="2">
        <v>9166641000</v>
      </c>
      <c r="Q17" s="8">
        <v>5704225</v>
      </c>
    </row>
    <row r="18" spans="1:17" x14ac:dyDescent="0.25">
      <c r="A18" s="1" t="s">
        <v>67</v>
      </c>
      <c r="C18" s="2">
        <v>0</v>
      </c>
      <c r="E18" s="2">
        <v>0</v>
      </c>
      <c r="G18" s="2">
        <v>0</v>
      </c>
      <c r="I18" s="2">
        <v>0</v>
      </c>
      <c r="K18" s="2">
        <v>55002</v>
      </c>
      <c r="M18" s="2">
        <v>51581458297</v>
      </c>
      <c r="O18" s="2">
        <v>49491963241</v>
      </c>
      <c r="Q18" s="8">
        <v>2089495056</v>
      </c>
    </row>
    <row r="19" spans="1:17" ht="23.25" thickBot="1" x14ac:dyDescent="0.3">
      <c r="E19" s="4">
        <f>SUM(E8:E18)</f>
        <v>526318911935</v>
      </c>
      <c r="G19" s="4">
        <f>SUM(G8:G18)</f>
        <v>527307526836</v>
      </c>
      <c r="I19" s="10">
        <f>SUM(I8:I18)</f>
        <v>-988614901</v>
      </c>
      <c r="M19" s="4">
        <f>SUM(M8:M18)</f>
        <v>9178120331774</v>
      </c>
      <c r="O19" s="4">
        <f>SUM(O8:O18)</f>
        <v>8724721013460</v>
      </c>
      <c r="Q19" s="4">
        <f>SUM(Q8:Q18)</f>
        <v>453399318314</v>
      </c>
    </row>
    <row r="20" spans="1:17" ht="23.25" thickTop="1" x14ac:dyDescent="0.25"/>
    <row r="21" spans="1:17" x14ac:dyDescent="0.25">
      <c r="Q21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O18" sqref="O18"/>
    </sheetView>
  </sheetViews>
  <sheetFormatPr defaultRowHeight="22.5" x14ac:dyDescent="0.25"/>
  <cols>
    <col min="1" max="1" width="36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4" x14ac:dyDescent="0.25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4" x14ac:dyDescent="0.25">
      <c r="A6" s="13" t="s">
        <v>3</v>
      </c>
      <c r="C6" s="14" t="s">
        <v>42</v>
      </c>
      <c r="D6" s="14" t="s">
        <v>42</v>
      </c>
      <c r="E6" s="14" t="s">
        <v>42</v>
      </c>
      <c r="F6" s="14" t="s">
        <v>42</v>
      </c>
      <c r="G6" s="14" t="s">
        <v>42</v>
      </c>
      <c r="H6" s="14" t="s">
        <v>42</v>
      </c>
      <c r="I6" s="14" t="s">
        <v>42</v>
      </c>
      <c r="J6" s="14" t="s">
        <v>42</v>
      </c>
      <c r="K6" s="14" t="s">
        <v>42</v>
      </c>
      <c r="M6" s="14" t="s">
        <v>43</v>
      </c>
      <c r="N6" s="14" t="s">
        <v>43</v>
      </c>
      <c r="O6" s="14" t="s">
        <v>43</v>
      </c>
      <c r="P6" s="14" t="s">
        <v>43</v>
      </c>
      <c r="Q6" s="14" t="s">
        <v>43</v>
      </c>
      <c r="R6" s="14" t="s">
        <v>43</v>
      </c>
      <c r="S6" s="14" t="s">
        <v>43</v>
      </c>
      <c r="T6" s="14" t="s">
        <v>43</v>
      </c>
      <c r="U6" s="14" t="s">
        <v>43</v>
      </c>
    </row>
    <row r="7" spans="1:21" ht="24" x14ac:dyDescent="0.25">
      <c r="A7" s="14" t="s">
        <v>3</v>
      </c>
      <c r="C7" s="14" t="s">
        <v>68</v>
      </c>
      <c r="E7" s="14" t="s">
        <v>69</v>
      </c>
      <c r="G7" s="14" t="s">
        <v>70</v>
      </c>
      <c r="I7" s="14" t="s">
        <v>27</v>
      </c>
      <c r="K7" s="14" t="s">
        <v>71</v>
      </c>
      <c r="M7" s="14" t="s">
        <v>68</v>
      </c>
      <c r="O7" s="14" t="s">
        <v>69</v>
      </c>
      <c r="Q7" s="14" t="s">
        <v>70</v>
      </c>
      <c r="S7" s="14" t="s">
        <v>27</v>
      </c>
      <c r="U7" s="14" t="s">
        <v>71</v>
      </c>
    </row>
    <row r="8" spans="1:21" x14ac:dyDescent="0.25">
      <c r="A8" s="1" t="s">
        <v>18</v>
      </c>
      <c r="C8" s="2">
        <v>0</v>
      </c>
      <c r="E8" s="2">
        <v>1703807037</v>
      </c>
      <c r="G8" s="2">
        <v>34698355</v>
      </c>
      <c r="I8" s="2">
        <v>1738505392</v>
      </c>
      <c r="K8" s="6">
        <v>5.9322843636024939E-3</v>
      </c>
      <c r="M8" s="2">
        <v>0</v>
      </c>
      <c r="O8" s="2">
        <v>1703807037</v>
      </c>
      <c r="Q8" s="2">
        <v>34698355</v>
      </c>
      <c r="S8" s="2">
        <v>1738505392</v>
      </c>
      <c r="U8" s="6">
        <v>2.9906629335936714E-3</v>
      </c>
    </row>
    <row r="9" spans="1:21" x14ac:dyDescent="0.25">
      <c r="A9" s="1" t="s">
        <v>17</v>
      </c>
      <c r="C9" s="2">
        <v>0</v>
      </c>
      <c r="E9" s="8">
        <v>-5780582</v>
      </c>
      <c r="F9" s="8"/>
      <c r="G9" s="8">
        <v>829885399</v>
      </c>
      <c r="I9" s="2">
        <v>824104817</v>
      </c>
      <c r="K9" s="6">
        <v>2.81208453097429E-3</v>
      </c>
      <c r="M9" s="2">
        <v>0</v>
      </c>
      <c r="O9" s="8">
        <v>-131683160</v>
      </c>
      <c r="Q9" s="2">
        <v>7783423885</v>
      </c>
      <c r="S9" s="2">
        <v>7651740725</v>
      </c>
      <c r="U9" s="6">
        <v>1.3162902726117438E-2</v>
      </c>
    </row>
    <row r="10" spans="1:21" x14ac:dyDescent="0.25">
      <c r="A10" s="1" t="s">
        <v>16</v>
      </c>
      <c r="C10" s="2">
        <v>0</v>
      </c>
      <c r="E10" s="8">
        <v>206487037349</v>
      </c>
      <c r="F10" s="8"/>
      <c r="G10" s="8">
        <v>-4159153708</v>
      </c>
      <c r="I10" s="2">
        <v>202327883641</v>
      </c>
      <c r="K10" s="6">
        <v>0.69040139073913731</v>
      </c>
      <c r="M10" s="2">
        <v>0</v>
      </c>
      <c r="O10" s="2">
        <v>43326200634</v>
      </c>
      <c r="Q10" s="2">
        <v>421586183626</v>
      </c>
      <c r="S10" s="2">
        <v>464912384260</v>
      </c>
      <c r="U10" s="6">
        <v>0.79976527042893397</v>
      </c>
    </row>
    <row r="11" spans="1:21" x14ac:dyDescent="0.25">
      <c r="A11" s="1" t="s">
        <v>15</v>
      </c>
      <c r="C11" s="2">
        <v>0</v>
      </c>
      <c r="E11" s="2">
        <v>85861888399</v>
      </c>
      <c r="G11" s="2">
        <v>2305955053</v>
      </c>
      <c r="I11" s="2">
        <v>88167843452</v>
      </c>
      <c r="K11" s="6">
        <v>0.30085424036628589</v>
      </c>
      <c r="M11" s="2">
        <v>20354272800</v>
      </c>
      <c r="O11" s="2">
        <v>64797097646</v>
      </c>
      <c r="Q11" s="2">
        <v>21978525207</v>
      </c>
      <c r="S11" s="2">
        <v>107129895653</v>
      </c>
      <c r="U11" s="6">
        <v>0.18429014340910649</v>
      </c>
    </row>
    <row r="12" spans="1:21" x14ac:dyDescent="0.25">
      <c r="A12" s="1" t="s">
        <v>61</v>
      </c>
      <c r="C12" s="2">
        <v>0</v>
      </c>
      <c r="E12" s="2">
        <v>0</v>
      </c>
      <c r="G12" s="2">
        <v>0</v>
      </c>
      <c r="I12" s="2">
        <v>0</v>
      </c>
      <c r="K12" s="6">
        <v>0</v>
      </c>
      <c r="M12" s="2">
        <v>0</v>
      </c>
      <c r="O12" s="2">
        <v>0</v>
      </c>
      <c r="Q12" s="8">
        <v>-121482090</v>
      </c>
      <c r="R12" s="8"/>
      <c r="S12" s="8">
        <v>-121482090</v>
      </c>
      <c r="U12" s="6">
        <v>-2.0897949775153208E-4</v>
      </c>
    </row>
    <row r="13" spans="1:21" ht="23.25" thickBot="1" x14ac:dyDescent="0.3">
      <c r="C13" s="4">
        <f>SUM(C8:C12)</f>
        <v>0</v>
      </c>
      <c r="E13" s="4">
        <f>SUM(E8:E12)</f>
        <v>294046952203</v>
      </c>
      <c r="G13" s="10">
        <f>SUM(G8:G12)</f>
        <v>-988614901</v>
      </c>
      <c r="I13" s="4">
        <f>SUM(I8:I12)</f>
        <v>293058337302</v>
      </c>
      <c r="K13" s="7">
        <f>SUM(K8:K12)</f>
        <v>1</v>
      </c>
      <c r="M13" s="4">
        <f>SUM(M8:M12)</f>
        <v>20354272800</v>
      </c>
      <c r="O13" s="4">
        <f>SUM(O8:O12)</f>
        <v>109695422157</v>
      </c>
      <c r="Q13" s="4">
        <f>SUM(Q8:Q12)</f>
        <v>451261348983</v>
      </c>
      <c r="S13" s="4">
        <f>SUM(S8:S12)</f>
        <v>581311043940</v>
      </c>
      <c r="U13" s="11">
        <f>SUM(U8:U12)</f>
        <v>1</v>
      </c>
    </row>
    <row r="14" spans="1:21" ht="23.25" thickTop="1" x14ac:dyDescent="0.2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Abbas Akrami</cp:lastModifiedBy>
  <dcterms:modified xsi:type="dcterms:W3CDTF">2022-03-30T04:43:51Z</dcterms:modified>
</cp:coreProperties>
</file>