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12\"/>
    </mc:Choice>
  </mc:AlternateContent>
  <xr:revisionPtr revIDLastSave="0" documentId="8_{52B4C0A8-DABE-4591-870F-670AEBCB6012}" xr6:coauthVersionLast="47" xr6:coauthVersionMax="47" xr10:uidLastSave="{00000000-0000-0000-0000-000000000000}"/>
  <bookViews>
    <workbookView xWindow="-120" yWindow="-120" windowWidth="29040" windowHeight="15720" tabRatio="875" activeTab="4" xr2:uid="{00000000-000D-0000-FFFF-FFFF00000000}"/>
  </bookViews>
  <sheets>
    <sheet name="سهام" sheetId="1" r:id="rId1"/>
    <sheet name="واحدهای صندوق" sheetId="16" r:id="rId2"/>
    <sheet name="اوراق مشارکت" sheetId="3" r:id="rId3"/>
    <sheet name="سپرده" sheetId="6" r:id="rId4"/>
    <sheet name="جمع درآمدها" sheetId="15" r:id="rId5"/>
    <sheet name="سرمایه‌گذاری در سهام" sheetId="11" r:id="rId6"/>
    <sheet name="سرمایه‌گذاری در صندوق" sheetId="18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درآمد سود سهام" sheetId="8" r:id="rId11"/>
    <sheet name="سود اوراق بهادار" sheetId="7" r:id="rId12"/>
    <sheet name="سود سپرده بانکی" sheetId="17" r:id="rId13"/>
    <sheet name="درآمد ناشی از فروش" sheetId="10" r:id="rId14"/>
    <sheet name="درآمد ناشی از تغییر قیمت اوراق" sheetId="9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5" l="1"/>
  <c r="I12" i="15"/>
  <c r="G11" i="15"/>
  <c r="G10" i="15"/>
  <c r="G9" i="15"/>
  <c r="G8" i="15"/>
  <c r="G7" i="15"/>
  <c r="E12" i="15"/>
  <c r="E24" i="13"/>
  <c r="C66" i="13"/>
  <c r="E58" i="13" s="1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E64" i="13"/>
  <c r="E63" i="13"/>
  <c r="E61" i="13"/>
  <c r="E60" i="13"/>
  <c r="E59" i="13"/>
  <c r="E56" i="13"/>
  <c r="E55" i="13"/>
  <c r="E53" i="13"/>
  <c r="E52" i="13"/>
  <c r="E51" i="13"/>
  <c r="E48" i="13"/>
  <c r="E47" i="13"/>
  <c r="E45" i="13"/>
  <c r="E44" i="13"/>
  <c r="E43" i="13"/>
  <c r="E40" i="13"/>
  <c r="E39" i="13"/>
  <c r="E37" i="13"/>
  <c r="E36" i="13"/>
  <c r="E35" i="13"/>
  <c r="E32" i="13"/>
  <c r="E31" i="13"/>
  <c r="E27" i="13"/>
  <c r="E26" i="13"/>
  <c r="E25" i="13"/>
  <c r="E29" i="13"/>
  <c r="E30" i="13"/>
  <c r="E23" i="13"/>
  <c r="E22" i="13"/>
  <c r="E20" i="13"/>
  <c r="E19" i="13"/>
  <c r="E18" i="13"/>
  <c r="E15" i="13"/>
  <c r="E14" i="13"/>
  <c r="E12" i="13"/>
  <c r="E11" i="13"/>
  <c r="E10" i="13"/>
  <c r="U13" i="11"/>
  <c r="U12" i="11"/>
  <c r="U11" i="11"/>
  <c r="U10" i="11"/>
  <c r="U9" i="11"/>
  <c r="U8" i="11"/>
  <c r="K13" i="11"/>
  <c r="K12" i="11"/>
  <c r="K11" i="11"/>
  <c r="K10" i="11"/>
  <c r="K9" i="11"/>
  <c r="K8" i="11"/>
  <c r="S25" i="18"/>
  <c r="Q25" i="18"/>
  <c r="O25" i="18"/>
  <c r="M25" i="18"/>
  <c r="I25" i="18"/>
  <c r="K23" i="18" s="1"/>
  <c r="G25" i="18"/>
  <c r="E25" i="18"/>
  <c r="C25" i="18"/>
  <c r="Q32" i="10"/>
  <c r="I32" i="10"/>
  <c r="M66" i="17"/>
  <c r="K66" i="17"/>
  <c r="I66" i="17"/>
  <c r="G66" i="17"/>
  <c r="E66" i="17"/>
  <c r="C66" i="17"/>
  <c r="K66" i="6"/>
  <c r="AK26" i="3"/>
  <c r="Y23" i="16"/>
  <c r="Y14" i="1"/>
  <c r="W23" i="16"/>
  <c r="U23" i="16"/>
  <c r="O23" i="16"/>
  <c r="K23" i="16"/>
  <c r="G23" i="16"/>
  <c r="E23" i="16"/>
  <c r="E10" i="14"/>
  <c r="C10" i="14"/>
  <c r="G66" i="13"/>
  <c r="Q26" i="12"/>
  <c r="O26" i="12"/>
  <c r="M26" i="12"/>
  <c r="K26" i="12"/>
  <c r="I26" i="12"/>
  <c r="G26" i="12"/>
  <c r="E26" i="12"/>
  <c r="C26" i="12"/>
  <c r="S13" i="11"/>
  <c r="Q13" i="11"/>
  <c r="O13" i="11"/>
  <c r="M13" i="11"/>
  <c r="I13" i="11"/>
  <c r="G13" i="11"/>
  <c r="E13" i="11"/>
  <c r="C13" i="11"/>
  <c r="O32" i="10"/>
  <c r="M32" i="10"/>
  <c r="G32" i="10"/>
  <c r="E32" i="10"/>
  <c r="Q42" i="9"/>
  <c r="O42" i="9"/>
  <c r="M42" i="9"/>
  <c r="G42" i="9"/>
  <c r="E42" i="9"/>
  <c r="S10" i="8"/>
  <c r="Q10" i="8"/>
  <c r="O10" i="8"/>
  <c r="M10" i="8"/>
  <c r="K10" i="8"/>
  <c r="I10" i="8"/>
  <c r="S14" i="7"/>
  <c r="Q14" i="7"/>
  <c r="O14" i="7"/>
  <c r="M14" i="7"/>
  <c r="K14" i="7"/>
  <c r="I14" i="7"/>
  <c r="G14" i="7"/>
  <c r="I66" i="6"/>
  <c r="G66" i="6"/>
  <c r="E66" i="6"/>
  <c r="C66" i="6"/>
  <c r="AI26" i="3"/>
  <c r="AG26" i="3"/>
  <c r="AA26" i="3"/>
  <c r="W26" i="3"/>
  <c r="S26" i="3"/>
  <c r="Q26" i="3"/>
  <c r="W14" i="1"/>
  <c r="U14" i="1"/>
  <c r="O14" i="1"/>
  <c r="K14" i="1"/>
  <c r="G14" i="1"/>
  <c r="E14" i="1"/>
  <c r="E13" i="13" l="1"/>
  <c r="E21" i="13"/>
  <c r="E28" i="13"/>
  <c r="E38" i="13"/>
  <c r="E46" i="13"/>
  <c r="E54" i="13"/>
  <c r="E62" i="13"/>
  <c r="E8" i="13"/>
  <c r="E16" i="13"/>
  <c r="E33" i="13"/>
  <c r="E41" i="13"/>
  <c r="E49" i="13"/>
  <c r="E57" i="13"/>
  <c r="E65" i="13"/>
  <c r="E9" i="13"/>
  <c r="E17" i="13"/>
  <c r="E34" i="13"/>
  <c r="E42" i="13"/>
  <c r="E50" i="13"/>
  <c r="I66" i="13"/>
  <c r="K10" i="18"/>
  <c r="K11" i="18"/>
  <c r="K19" i="18"/>
  <c r="K13" i="18"/>
  <c r="K22" i="18"/>
  <c r="K12" i="18"/>
  <c r="K14" i="18"/>
  <c r="K20" i="18"/>
  <c r="K15" i="18"/>
  <c r="K24" i="18"/>
  <c r="K17" i="18"/>
  <c r="U13" i="18"/>
  <c r="K8" i="18"/>
  <c r="K18" i="18"/>
  <c r="U19" i="18"/>
  <c r="U21" i="18"/>
  <c r="U8" i="18"/>
  <c r="U15" i="18"/>
  <c r="U22" i="18"/>
  <c r="U9" i="18"/>
  <c r="U16" i="18"/>
  <c r="U23" i="18"/>
  <c r="K21" i="18"/>
  <c r="U10" i="18"/>
  <c r="U17" i="18"/>
  <c r="U20" i="18"/>
  <c r="U11" i="18"/>
  <c r="U24" i="18"/>
  <c r="U14" i="18"/>
  <c r="U18" i="18"/>
  <c r="K9" i="18"/>
  <c r="K16" i="18"/>
  <c r="U12" i="18"/>
  <c r="I42" i="9"/>
  <c r="E66" i="13" l="1"/>
  <c r="K25" i="18"/>
  <c r="U25" i="18"/>
</calcChain>
</file>

<file path=xl/sharedStrings.xml><?xml version="1.0" encoding="utf-8"?>
<sst xmlns="http://schemas.openxmlformats.org/spreadsheetml/2006/main" count="1675" uniqueCount="168">
  <si>
    <t>صندوق سرمایه‌گذاری اختصاصی بازارگردانی مفید</t>
  </si>
  <si>
    <t>صورت وضعیت پورتفوی</t>
  </si>
  <si>
    <t>برای ماه منتهی به 1403/12/30</t>
  </si>
  <si>
    <t>نام شرکت</t>
  </si>
  <si>
    <t>1403/11/30</t>
  </si>
  <si>
    <t>تغییرات طی دوره</t>
  </si>
  <si>
    <t>1403/12/30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</si>
  <si>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</si>
  <si>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</si>
  <si>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</si>
  <si>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</si>
  <si>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</si>
  <si>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</si>
  <si>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</si>
  <si>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</si>
  <si>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</si>
  <si>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</si>
  <si>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</si>
  <si>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</si>
  <si>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</si>
  <si>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ص.س.درآمد ثابت کیمیا-د</t>
  </si>
  <si>
    <t>نیان الکترونیک</t>
  </si>
  <si>
    <t>صندوق س صنایع مفید1- بخشی</t>
  </si>
  <si>
    <t>صندوق س صنایع مفید2-بخشی</t>
  </si>
  <si>
    <t>صندوق س صنایع مفید3- بخشی</t>
  </si>
  <si>
    <t>صندوق س. اهرمی مفید-س</t>
  </si>
  <si>
    <t>صندوق س صنایع مفید4-بخشی</t>
  </si>
  <si>
    <t>صندوق س صنایع مفید5-بخشی</t>
  </si>
  <si>
    <t>بهار رز عالیس چناران</t>
  </si>
  <si>
    <t>صندوق ارمغان فیروزه آسیا-ثابت</t>
  </si>
  <si>
    <t>صندوق س صنایع مفید6- بخشی</t>
  </si>
  <si>
    <t>معدنکاران نسوز</t>
  </si>
  <si>
    <t>صندوق س سپر سرمایه بیدار- ثابت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</si>
  <si>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</si>
  <si>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</si>
  <si>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</si>
  <si>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</si>
  <si>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</si>
  <si>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</si>
  <si>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</si>
  <si>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</si>
  <si>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</si>
  <si>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</si>
  <si>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شیرفرادما سولیکو کاله</t>
  </si>
  <si>
    <t>بله</t>
  </si>
  <si>
    <t>1402/11/08</t>
  </si>
  <si>
    <t>1404/05/08</t>
  </si>
  <si>
    <t>سلف شیر فرادما کاله</t>
  </si>
  <si>
    <t>سلف موازی پلی اتیلن سبک فیلم</t>
  </si>
  <si>
    <t>1402/12/15</t>
  </si>
  <si>
    <t>1404/12/15</t>
  </si>
  <si>
    <t>سلف میلگرد درپاد تبریز</t>
  </si>
  <si>
    <t>1403/08/22</t>
  </si>
  <si>
    <t>1404/08/22</t>
  </si>
  <si>
    <t>سلف موازی گروه صنعتی پاکشو</t>
  </si>
  <si>
    <t>1403/10/12</t>
  </si>
  <si>
    <t>1405/04/12</t>
  </si>
  <si>
    <t>سلف موازی پدیده شیمی قرن</t>
  </si>
  <si>
    <t>1403/10/16</t>
  </si>
  <si>
    <t>1405/04/16</t>
  </si>
  <si>
    <t>سلف موازی آریان کیمیاتک</t>
  </si>
  <si>
    <t>1403/11/02</t>
  </si>
  <si>
    <t>1405/05/02</t>
  </si>
  <si>
    <t>سلف موازی میلگرد تبریز</t>
  </si>
  <si>
    <t>1403/11/14</t>
  </si>
  <si>
    <t>1405/11/14</t>
  </si>
  <si>
    <t>سلف استاندارد خودروی کرمان</t>
  </si>
  <si>
    <t>1403/11/23</t>
  </si>
  <si>
    <t>1405/11/23</t>
  </si>
  <si>
    <t>صکوک مرابحه دعبید69-3ماهه23%</t>
  </si>
  <si>
    <t>1402/09/07</t>
  </si>
  <si>
    <t>1406/09/07</t>
  </si>
  <si>
    <t>مرابحه شهر فرش-مفید060921</t>
  </si>
  <si>
    <t>1402/09/21</t>
  </si>
  <si>
    <t>1406/09/21</t>
  </si>
  <si>
    <t>مرابحه اورند پیشرو-مفید051118</t>
  </si>
  <si>
    <t>1402/11/18</t>
  </si>
  <si>
    <t>1405/11/18</t>
  </si>
  <si>
    <t>اجاره اهداف مفید 14070531</t>
  </si>
  <si>
    <t>1403/05/31</t>
  </si>
  <si>
    <t>1407/05/31</t>
  </si>
  <si>
    <t>مرابحه طبیعت سبز-مفید060920</t>
  </si>
  <si>
    <t>1403/09/20</t>
  </si>
  <si>
    <t>1406/09/20</t>
  </si>
  <si>
    <t>مشارکت ش قم0612-3 ماهه 20.5%</t>
  </si>
  <si>
    <t>1402/12/28</t>
  </si>
  <si>
    <t>1406/12/28</t>
  </si>
  <si>
    <t>سلف موازی هیدروکربن آفتاب054</t>
  </si>
  <si>
    <t>1403/12/21</t>
  </si>
  <si>
    <t>1405/12/20</t>
  </si>
  <si>
    <t>سلف شیرفرادما سولیکو</t>
  </si>
  <si>
    <t>1403/12/14</t>
  </si>
  <si>
    <t>1405/06/14</t>
  </si>
  <si>
    <t>درصد به کل دارایی‌ها</t>
  </si>
  <si>
    <t>سپرده</t>
  </si>
  <si>
    <t>مبلغ</t>
  </si>
  <si>
    <t>افزایش</t>
  </si>
  <si>
    <t>کاهش</t>
  </si>
  <si>
    <t>بانک ملت هفت تیر</t>
  </si>
  <si>
    <t>بانک پاسارگاد هفت تیر</t>
  </si>
  <si>
    <t>بانک خاورمیانه ظفر</t>
  </si>
  <si>
    <t>بانک خاورمیانه آفریقا</t>
  </si>
  <si>
    <t>بانک اقتصاد نوین حافظ</t>
  </si>
  <si>
    <t>بانک اقتصاد نوین اقدسیه</t>
  </si>
  <si>
    <t>بانک تجارت کار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</si>
  <si>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</si>
  <si>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</si>
  <si>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</si>
  <si>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</si>
  <si>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</si>
  <si>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</si>
  <si>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</si>
  <si>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</si>
  <si>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</si>
  <si>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</si>
  <si>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</si>
  <si>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</si>
  <si>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</si>
  <si>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</si>
  <si>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</si>
  <si>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1403/04/28</t>
  </si>
  <si>
    <t>1403/04/12</t>
  </si>
  <si>
    <t>بهای فروش</t>
  </si>
  <si>
    <t>ارزش دفتری</t>
  </si>
  <si>
    <t>سود و زیان ناشی از تغییر قیمت</t>
  </si>
  <si>
    <t>سود و زیان ناشی از فروش</t>
  </si>
  <si>
    <t>صندوق س.درآمد ثابت پاسارگاد-د</t>
  </si>
  <si>
    <t>صندوق اندیشه ورزان صباتامین -د</t>
  </si>
  <si>
    <t>صندوق س.اعتماد آفرین پارسیان-د</t>
  </si>
  <si>
    <t>ح . نیان الکترونیک</t>
  </si>
  <si>
    <t>سلف آهن اسفنجی فولاد شادگان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</si>
  <si>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</si>
  <si>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</si>
  <si>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</si>
  <si>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</si>
  <si>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</si>
  <si>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</si>
  <si>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</si>
  <si>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</si>
  <si>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</si>
  <si>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</si>
  <si>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</si>
  <si>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</si>
  <si>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1403/12/01</t>
  </si>
  <si>
    <t>سایر درآمدها برای تنزیل سود بانک</t>
  </si>
  <si>
    <t>1- سرمایه گذاری ها</t>
  </si>
  <si>
    <t>1-1-سرمایه‌گذاری در سهام و حق تقدم سهام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</si>
  <si>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</si>
  <si>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</si>
  <si>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</si>
  <si>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یادداشت</t>
  </si>
  <si>
    <t>1-2</t>
  </si>
  <si>
    <t>درآمد حاصل از سرمایه گذاری در سهام و حق تقدم سهام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</si>
  <si>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</si>
  <si>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</si>
  <si>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</si>
  <si>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2- درآمد حاصل از سرمایه گذاری ها</t>
  </si>
  <si>
    <t>۲-۲</t>
  </si>
  <si>
    <t>۳-۲</t>
  </si>
  <si>
    <t>۴-۲</t>
  </si>
  <si>
    <t>۵-۲</t>
  </si>
  <si>
    <t>1-2-درآمد حاصل از سرمایه­گذاری در سهام و حق تقدم سهام:</t>
  </si>
  <si>
    <t>2-2-درآمد حاصل از سرمایه­گذاری در واحدهای صندوق:</t>
  </si>
  <si>
    <t>3-2-درآمد حاصل از سرمایه­گذاری در اوراق بهادار با درآمد ثابت:</t>
  </si>
  <si>
    <t>4-2-درآمد حاصل از سرمایه­گذاری در سپرده بانکی و گواهی سپرده:</t>
  </si>
  <si>
    <t>5-2-سایر درآمدها:</t>
  </si>
  <si>
    <t>سود سپرده بانکی</t>
  </si>
  <si>
    <t>درآمد ناشی از تغییر قیمت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</si>
</sst>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rgb="FF0062AC"/>
      <name val="B Titr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8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6" fillId="0" borderId="3" xfId="0" applyFont="1" applyBorder="1" applyAlignment="1">
      <alignment horizontal="center"/>
    </xf>
    <xf numFmtId="49" fontId="6" fillId="0" borderId="0" xfId="0" applyNumberFormat="1" applyFont="1" applyAlignment="1">
      <alignment horizontal="center" vertical="center" readingOrder="2"/>
    </xf>
    <xf numFmtId="0" fontId="7" fillId="0" borderId="0" xfId="0" applyFont="1" applyAlignment="1">
      <alignment horizontal="right" vertical="center" readingOrder="2"/>
    </xf>
    <xf numFmtId="0" fontId="5" fillId="0" borderId="0" xfId="0" applyFont="1" applyAlignment="1">
      <alignment vertical="center" readingOrder="2"/>
    </xf>
    <xf numFmtId="3" fontId="2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4"/>
  <sheetViews>
    <sheetView rightToLeft="1" workbookViewId="0">
      <selection activeCell="C10" sqref="C10"/>
    </sheetView>
  </sheetViews>
  <sheetFormatPr defaultRowHeight="22.5"/>
  <cols>
    <col min="1" max="1" width="36.140625" style="3" bestFit="1" customWidth="1"/>
    <col min="2" max="2" width="1" style="3" customWidth="1"/>
    <col min="3" max="3" width="14.140625" style="3" bestFit="1" customWidth="1"/>
    <col min="4" max="4" width="1" style="3" customWidth="1"/>
    <col min="5" max="5" width="21.42578125" style="3" bestFit="1" customWidth="1"/>
    <col min="6" max="6" width="1" style="3" customWidth="1"/>
    <col min="7" max="7" width="21.85546875" style="3" bestFit="1" customWidth="1"/>
    <col min="8" max="8" width="1" style="3" customWidth="1"/>
    <col min="9" max="9" width="15.85546875" style="3" bestFit="1" customWidth="1"/>
    <col min="10" max="10" width="1" style="3" customWidth="1"/>
    <col min="11" max="11" width="23" style="3" bestFit="1" customWidth="1"/>
    <col min="12" max="12" width="1" style="3" customWidth="1"/>
    <col min="13" max="13" width="17" style="3" bestFit="1" customWidth="1"/>
    <col min="14" max="14" width="1" style="3" customWidth="1"/>
    <col min="15" max="15" width="23.28515625" style="3" bestFit="1" customWidth="1"/>
    <col min="16" max="16" width="1" style="3" customWidth="1"/>
    <col min="17" max="17" width="14.140625" style="3" bestFit="1" customWidth="1"/>
    <col min="18" max="18" width="1.5703125" style="3" customWidth="1"/>
    <col min="19" max="19" width="10.85546875" style="3" bestFit="1" customWidth="1"/>
    <col min="20" max="20" width="1" style="3" customWidth="1"/>
    <col min="21" max="21" width="21.85546875" style="3" bestFit="1" customWidth="1"/>
    <col min="22" max="22" width="1" style="3" customWidth="1"/>
    <col min="23" max="23" width="21.85546875" style="3" bestFit="1" customWidth="1"/>
    <col min="24" max="24" width="1" style="3" customWidth="1"/>
    <col min="25" max="25" width="30.7109375" style="3" bestFit="1" customWidth="1"/>
    <col min="26" max="26" width="1" style="3" customWidth="1"/>
    <col min="27" max="27" width="9.140625" style="3" customWidth="1"/>
    <col min="28" max="16384" width="9.140625" style="3"/>
  </cols>
  <sheetData>
    <row r="2" spans="1:25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/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/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/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5" spans="1:25" ht="25.5">
      <c r="A5" s="14" t="s">
        <v>145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3"/>
      <c r="Y5" s="13"/>
    </row>
    <row r="6" spans="1:25" ht="25.5">
      <c r="A6" s="14" t="s">
        <v>146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Y6" s="5"/>
    </row>
    <row r="7" spans="1:25" ht="24.75" thickBot="1">
      <c r="A7" s="2" t="s">
        <v>3</v>
      </c>
      <c r="C7" s="2" t="s">
        <v>143</v>
      </c>
      <c r="D7" s="2" t="s">
        <v>4</v>
      </c>
      <c r="E7" s="2" t="s">
        <v>4</v>
      </c>
      <c r="F7" s="2" t="s">
        <v>4</v>
      </c>
      <c r="G7" s="2" t="s">
        <v>4</v>
      </c>
      <c r="I7" s="2" t="s">
        <v>5</v>
      </c>
      <c r="J7" s="2" t="s">
        <v>5</v>
      </c>
      <c r="K7" s="2" t="s">
        <v>5</v>
      </c>
      <c r="L7" s="2" t="s">
        <v>5</v>
      </c>
      <c r="M7" s="2" t="s">
        <v>5</v>
      </c>
      <c r="N7" s="2" t="s">
        <v>5</v>
      </c>
      <c r="O7" s="2" t="s">
        <v>5</v>
      </c>
      <c r="Q7" s="2" t="s">
        <v>6</v>
      </c>
      <c r="R7" s="2"/>
      <c r="S7" s="2" t="s">
        <v>6</v>
      </c>
      <c r="T7" s="2" t="s">
        <v>6</v>
      </c>
      <c r="U7" s="2" t="s">
        <v>6</v>
      </c>
      <c r="V7" s="2" t="s">
        <v>6</v>
      </c>
      <c r="W7" s="2" t="s">
        <v>6</v>
      </c>
      <c r="X7" s="2" t="s">
        <v>6</v>
      </c>
      <c r="Y7" s="2" t="s">
        <v>6</v>
      </c>
    </row>
    <row r="8" spans="1:25" ht="24">
      <c r="A8" s="2" t="s">
        <v>3</v>
      </c>
      <c r="C8" s="2" t="s">
        <v>7</v>
      </c>
      <c r="E8" s="2" t="s">
        <v>8</v>
      </c>
      <c r="G8" s="2" t="s">
        <v>9</v>
      </c>
      <c r="I8" s="2" t="s">
        <v>10</v>
      </c>
      <c r="J8" s="2" t="s">
        <v>10</v>
      </c>
      <c r="K8" s="2" t="s">
        <v>10</v>
      </c>
      <c r="M8" s="2" t="s">
        <v>11</v>
      </c>
      <c r="N8" s="2" t="s">
        <v>11</v>
      </c>
      <c r="O8" s="2" t="s">
        <v>11</v>
      </c>
      <c r="Q8" s="2" t="s">
        <v>7</v>
      </c>
      <c r="R8" s="7"/>
      <c r="S8" s="2" t="s">
        <v>12</v>
      </c>
      <c r="U8" s="2" t="s">
        <v>8</v>
      </c>
      <c r="W8" s="2" t="s">
        <v>9</v>
      </c>
      <c r="Y8" s="2" t="s">
        <v>13</v>
      </c>
    </row>
    <row r="9" spans="1:25" ht="24">
      <c r="A9" s="2" t="s">
        <v>3</v>
      </c>
      <c r="C9" s="2" t="s">
        <v>7</v>
      </c>
      <c r="E9" s="2" t="s">
        <v>8</v>
      </c>
      <c r="G9" s="2" t="s">
        <v>9</v>
      </c>
      <c r="I9" s="2" t="s">
        <v>7</v>
      </c>
      <c r="K9" s="2" t="s">
        <v>8</v>
      </c>
      <c r="M9" s="2" t="s">
        <v>7</v>
      </c>
      <c r="O9" s="2" t="s">
        <v>14</v>
      </c>
      <c r="Q9" s="2" t="s">
        <v>7</v>
      </c>
      <c r="R9" s="7"/>
      <c r="S9" s="2" t="s">
        <v>12</v>
      </c>
      <c r="U9" s="2" t="s">
        <v>8</v>
      </c>
      <c r="W9" s="2" t="s">
        <v>9</v>
      </c>
      <c r="Y9" s="2" t="s">
        <v>13</v>
      </c>
    </row>
    <row r="10" spans="1:25" ht="24">
      <c r="A10" s="4" t="s">
        <v>17</v>
      </c>
      <c r="C10" s="5">
        <v>265170511</v>
      </c>
      <c r="E10" s="5">
        <v>558480786482</v>
      </c>
      <c r="G10" s="5">
        <v>794112037290.68506</v>
      </c>
      <c r="I10" s="5">
        <v>3004000</v>
      </c>
      <c r="K10" s="5">
        <v>8829297648</v>
      </c>
      <c r="M10" s="5">
        <v>-5504000</v>
      </c>
      <c r="O10" s="5">
        <v>16902368574</v>
      </c>
      <c r="Q10" s="5">
        <v>262670511</v>
      </c>
      <c r="R10" s="5"/>
      <c r="S10" s="5">
        <v>3000</v>
      </c>
      <c r="U10" s="5">
        <v>555689706241</v>
      </c>
      <c r="W10" s="5">
        <v>787412644234.92004</v>
      </c>
      <c r="Y10" s="9">
        <v>1.7039986305091584E-2</v>
      </c>
    </row>
    <row r="11" spans="1:25" ht="24">
      <c r="A11" s="4" t="s">
        <v>21</v>
      </c>
      <c r="C11" s="5">
        <v>102308020</v>
      </c>
      <c r="E11" s="5">
        <v>840845832537</v>
      </c>
      <c r="G11" s="5">
        <v>1157246610042.3401</v>
      </c>
      <c r="I11" s="5">
        <v>10904233</v>
      </c>
      <c r="K11" s="5">
        <v>107893767516</v>
      </c>
      <c r="M11" s="5">
        <v>-2289582</v>
      </c>
      <c r="O11" s="5">
        <v>24937348419</v>
      </c>
      <c r="Q11" s="5">
        <v>110922671</v>
      </c>
      <c r="R11" s="5"/>
      <c r="S11" s="5">
        <v>8730</v>
      </c>
      <c r="U11" s="5">
        <v>929782498022</v>
      </c>
      <c r="W11" s="5">
        <v>967618968092.44897</v>
      </c>
      <c r="Y11" s="9">
        <v>2.0939737360787185E-2</v>
      </c>
    </row>
    <row r="12" spans="1:25" ht="24">
      <c r="A12" s="4" t="s">
        <v>28</v>
      </c>
      <c r="C12" s="5">
        <v>295754883</v>
      </c>
      <c r="E12" s="5">
        <v>1963121011245</v>
      </c>
      <c r="G12" s="5">
        <v>1829331376498.4099</v>
      </c>
      <c r="I12" s="5">
        <v>175155458</v>
      </c>
      <c r="K12" s="5">
        <v>46503034378</v>
      </c>
      <c r="M12" s="5">
        <v>-900000</v>
      </c>
      <c r="O12" s="5">
        <v>5971458263</v>
      </c>
      <c r="Q12" s="5">
        <v>470010341</v>
      </c>
      <c r="R12" s="5"/>
      <c r="S12" s="5">
        <v>3935</v>
      </c>
      <c r="U12" s="5">
        <v>2003652283206</v>
      </c>
      <c r="W12" s="5">
        <v>1848085078909.21</v>
      </c>
      <c r="Y12" s="9">
        <v>3.9993445197791078E-2</v>
      </c>
    </row>
    <row r="13" spans="1:25" ht="24.75" thickBot="1">
      <c r="A13" s="4" t="s">
        <v>31</v>
      </c>
      <c r="C13" s="5">
        <v>0</v>
      </c>
      <c r="E13" s="5">
        <v>0</v>
      </c>
      <c r="G13" s="5">
        <v>0</v>
      </c>
      <c r="I13" s="5">
        <v>266000000</v>
      </c>
      <c r="K13" s="5">
        <v>10495030000000</v>
      </c>
      <c r="M13" s="5">
        <v>-370000</v>
      </c>
      <c r="O13" s="5">
        <v>15010583337</v>
      </c>
      <c r="Q13" s="5">
        <v>265630000</v>
      </c>
      <c r="R13" s="5"/>
      <c r="S13" s="5">
        <v>40600</v>
      </c>
      <c r="U13" s="5">
        <v>10480431650000</v>
      </c>
      <c r="W13" s="5">
        <v>10776381720720</v>
      </c>
      <c r="Y13" s="9">
        <v>0.23320605566085287</v>
      </c>
    </row>
    <row r="14" spans="1:25" ht="24.75" thickBot="1">
      <c r="A14" s="4" t="s">
        <v>33</v>
      </c>
      <c r="C14" s="3" t="s">
        <v>33</v>
      </c>
      <c r="E14" s="6">
        <f>SUM(E10:E13)</f>
        <v>3362447630264</v>
      </c>
      <c r="G14" s="6">
        <f>SUM(G10:G13)</f>
        <v>3780690023831.4351</v>
      </c>
      <c r="I14" s="3" t="s">
        <v>33</v>
      </c>
      <c r="K14" s="6">
        <f>SUM(K10:K13)</f>
        <v>10658256099542</v>
      </c>
      <c r="M14" s="3" t="s">
        <v>33</v>
      </c>
      <c r="O14" s="6">
        <f>SUM(O10:O13)</f>
        <v>62821758593</v>
      </c>
      <c r="Q14" s="3" t="s">
        <v>33</v>
      </c>
      <c r="S14" s="3" t="s">
        <v>33</v>
      </c>
      <c r="U14" s="6">
        <f>SUM(U10:U13)</f>
        <v>13969556137469</v>
      </c>
      <c r="W14" s="6">
        <f>SUM(W10:W13)</f>
        <v>14379498411956.578</v>
      </c>
      <c r="Y14" s="10">
        <f>SUM(Y10:Y13)</f>
        <v>0.31117922452452274</v>
      </c>
    </row>
  </sheetData>
  <mergeCells count="23">
    <mergeCell ref="Y8:Y9"/>
    <mergeCell ref="Q7:Y7"/>
    <mergeCell ref="A2:Y2"/>
    <mergeCell ref="A3:Y3"/>
    <mergeCell ref="A4:Y4"/>
    <mergeCell ref="A5:W5"/>
    <mergeCell ref="A6:W6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7:A9"/>
    <mergeCell ref="C8:C9"/>
    <mergeCell ref="E8:E9"/>
    <mergeCell ref="G8:G9"/>
    <mergeCell ref="C7:G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10" sqref="C10"/>
    </sheetView>
  </sheetViews>
  <sheetFormatPr defaultRowHeight="22.5"/>
  <cols>
    <col min="1" max="1" width="42" style="3" bestFit="1" customWidth="1"/>
    <col min="2" max="2" width="1" style="3" customWidth="1"/>
    <col min="3" max="3" width="12.7109375" style="3" bestFit="1" customWidth="1"/>
    <col min="4" max="4" width="1" style="3" customWidth="1"/>
    <col min="5" max="5" width="14.140625" style="3" bestFit="1" customWidth="1"/>
    <col min="6" max="6" width="1" style="3" customWidth="1"/>
    <col min="7" max="7" width="9.140625" style="3" customWidth="1"/>
    <col min="8" max="16384" width="9.140625" style="3"/>
  </cols>
  <sheetData>
    <row r="2" spans="1:5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">
      <c r="A3" s="1" t="s">
        <v>105</v>
      </c>
      <c r="B3" s="1" t="s">
        <v>105</v>
      </c>
      <c r="C3" s="1" t="s">
        <v>105</v>
      </c>
      <c r="D3" s="1" t="s">
        <v>105</v>
      </c>
      <c r="E3" s="1" t="s">
        <v>105</v>
      </c>
    </row>
    <row r="4" spans="1:5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5" spans="1:5" ht="25.5">
      <c r="A5" s="14" t="s">
        <v>165</v>
      </c>
      <c r="B5" s="14"/>
      <c r="C5" s="14"/>
      <c r="D5" s="14"/>
      <c r="E5" s="14"/>
    </row>
    <row r="6" spans="1:5" ht="24">
      <c r="A6" s="2" t="s">
        <v>141</v>
      </c>
      <c r="C6" s="2" t="s">
        <v>107</v>
      </c>
      <c r="E6" s="2" t="s">
        <v>6</v>
      </c>
    </row>
    <row r="7" spans="1:5" ht="24">
      <c r="A7" s="2" t="s">
        <v>141</v>
      </c>
      <c r="C7" s="2" t="s">
        <v>95</v>
      </c>
      <c r="E7" s="2" t="s">
        <v>95</v>
      </c>
    </row>
    <row r="8" spans="1:5" ht="24">
      <c r="A8" s="4" t="s">
        <v>142</v>
      </c>
      <c r="C8" s="5">
        <v>19200000</v>
      </c>
      <c r="E8" s="5">
        <v>72305003</v>
      </c>
    </row>
    <row r="9" spans="1:5" ht="24">
      <c r="A9" s="4" t="s">
        <v>144</v>
      </c>
      <c r="C9" s="5">
        <v>0</v>
      </c>
      <c r="E9" s="5">
        <v>339784553</v>
      </c>
    </row>
    <row r="10" spans="1:5" ht="24">
      <c r="A10" s="4" t="s">
        <v>33</v>
      </c>
      <c r="C10" s="6">
        <f>SUM(C8:C9)</f>
        <v>19200000</v>
      </c>
      <c r="E10" s="6">
        <f>SUM(E8:E9)</f>
        <v>412089556</v>
      </c>
    </row>
  </sheetData>
  <mergeCells count="9">
    <mergeCell ref="A2:E2"/>
    <mergeCell ref="A3:E3"/>
    <mergeCell ref="A4:E4"/>
    <mergeCell ref="A5:E5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A5" sqref="A5:S5"/>
    </sheetView>
  </sheetViews>
  <sheetFormatPr defaultRowHeight="22.5"/>
  <cols>
    <col min="1" max="1" width="15.7109375" style="3" bestFit="1" customWidth="1"/>
    <col min="2" max="2" width="1" style="3" customWidth="1"/>
    <col min="3" max="3" width="12.7109375" style="3" bestFit="1" customWidth="1"/>
    <col min="4" max="4" width="1" style="3" customWidth="1"/>
    <col min="5" max="5" width="32.7109375" style="3" bestFit="1" customWidth="1"/>
    <col min="6" max="6" width="1" style="3" customWidth="1"/>
    <col min="7" max="7" width="22.42578125" style="3" bestFit="1" customWidth="1"/>
    <col min="8" max="8" width="1" style="3" customWidth="1"/>
    <col min="9" max="9" width="22" style="3" bestFit="1" customWidth="1"/>
    <col min="10" max="10" width="1" style="3" customWidth="1"/>
    <col min="11" max="11" width="12.7109375" style="3" bestFit="1" customWidth="1"/>
    <col min="12" max="12" width="1" style="3" customWidth="1"/>
    <col min="13" max="13" width="23.140625" style="3" bestFit="1" customWidth="1"/>
    <col min="14" max="14" width="1" style="3" customWidth="1"/>
    <col min="15" max="15" width="22" style="3" bestFit="1" customWidth="1"/>
    <col min="16" max="16" width="1" style="3" customWidth="1"/>
    <col min="17" max="17" width="12.7109375" style="3" bestFit="1" customWidth="1"/>
    <col min="18" max="18" width="1" style="3" customWidth="1"/>
    <col min="19" max="19" width="23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">
      <c r="A3" s="1" t="s">
        <v>105</v>
      </c>
      <c r="B3" s="1" t="s">
        <v>105</v>
      </c>
      <c r="C3" s="1" t="s">
        <v>105</v>
      </c>
      <c r="D3" s="1" t="s">
        <v>105</v>
      </c>
      <c r="E3" s="1" t="s">
        <v>105</v>
      </c>
      <c r="F3" s="1" t="s">
        <v>105</v>
      </c>
      <c r="G3" s="1" t="s">
        <v>105</v>
      </c>
      <c r="H3" s="1" t="s">
        <v>105</v>
      </c>
      <c r="I3" s="1" t="s">
        <v>105</v>
      </c>
      <c r="J3" s="1" t="s">
        <v>105</v>
      </c>
      <c r="K3" s="1" t="s">
        <v>105</v>
      </c>
      <c r="L3" s="1" t="s">
        <v>105</v>
      </c>
      <c r="M3" s="1" t="s">
        <v>105</v>
      </c>
      <c r="N3" s="1" t="s">
        <v>105</v>
      </c>
      <c r="O3" s="1" t="s">
        <v>105</v>
      </c>
      <c r="P3" s="1" t="s">
        <v>105</v>
      </c>
      <c r="Q3" s="1" t="s">
        <v>105</v>
      </c>
      <c r="R3" s="1" t="s">
        <v>105</v>
      </c>
      <c r="S3" s="1" t="s">
        <v>105</v>
      </c>
    </row>
    <row r="4" spans="1:19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5" spans="1:19" ht="25.5">
      <c r="A5" s="14" t="s">
        <v>131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24">
      <c r="A6" s="2" t="s">
        <v>3</v>
      </c>
      <c r="C6" s="2" t="s">
        <v>114</v>
      </c>
      <c r="D6" s="2" t="s">
        <v>114</v>
      </c>
      <c r="E6" s="2" t="s">
        <v>114</v>
      </c>
      <c r="F6" s="2" t="s">
        <v>114</v>
      </c>
      <c r="G6" s="2" t="s">
        <v>114</v>
      </c>
      <c r="I6" s="2" t="s">
        <v>107</v>
      </c>
      <c r="J6" s="2" t="s">
        <v>107</v>
      </c>
      <c r="K6" s="2" t="s">
        <v>107</v>
      </c>
      <c r="L6" s="2" t="s">
        <v>107</v>
      </c>
      <c r="M6" s="2" t="s">
        <v>107</v>
      </c>
      <c r="O6" s="2" t="s">
        <v>108</v>
      </c>
      <c r="P6" s="2" t="s">
        <v>108</v>
      </c>
      <c r="Q6" s="2" t="s">
        <v>108</v>
      </c>
      <c r="R6" s="2" t="s">
        <v>108</v>
      </c>
      <c r="S6" s="2" t="s">
        <v>108</v>
      </c>
    </row>
    <row r="7" spans="1:19" ht="24">
      <c r="A7" s="2" t="s">
        <v>3</v>
      </c>
      <c r="C7" s="2" t="s">
        <v>115</v>
      </c>
      <c r="E7" s="2" t="s">
        <v>116</v>
      </c>
      <c r="G7" s="2" t="s">
        <v>117</v>
      </c>
      <c r="I7" s="2" t="s">
        <v>118</v>
      </c>
      <c r="K7" s="2" t="s">
        <v>112</v>
      </c>
      <c r="M7" s="2" t="s">
        <v>119</v>
      </c>
      <c r="O7" s="2" t="s">
        <v>118</v>
      </c>
      <c r="Q7" s="2" t="s">
        <v>112</v>
      </c>
      <c r="S7" s="2" t="s">
        <v>119</v>
      </c>
    </row>
    <row r="8" spans="1:19" ht="24">
      <c r="A8" s="4" t="s">
        <v>17</v>
      </c>
      <c r="C8" s="3" t="s">
        <v>120</v>
      </c>
      <c r="E8" s="5">
        <v>154050050</v>
      </c>
      <c r="G8" s="5">
        <v>300</v>
      </c>
      <c r="I8" s="5">
        <v>0</v>
      </c>
      <c r="K8" s="5">
        <v>0</v>
      </c>
      <c r="M8" s="5">
        <v>0</v>
      </c>
      <c r="O8" s="5">
        <v>46215015000</v>
      </c>
      <c r="Q8" s="5">
        <v>0</v>
      </c>
      <c r="S8" s="5">
        <v>46215015000</v>
      </c>
    </row>
    <row r="9" spans="1:19" ht="24">
      <c r="A9" s="4" t="s">
        <v>21</v>
      </c>
      <c r="C9" s="3" t="s">
        <v>121</v>
      </c>
      <c r="E9" s="5">
        <v>93988618</v>
      </c>
      <c r="G9" s="5">
        <v>3750</v>
      </c>
      <c r="I9" s="5">
        <v>0</v>
      </c>
      <c r="K9" s="5">
        <v>0</v>
      </c>
      <c r="M9" s="5">
        <v>0</v>
      </c>
      <c r="O9" s="5">
        <v>352457317500</v>
      </c>
      <c r="Q9" s="5">
        <v>0</v>
      </c>
      <c r="S9" s="5">
        <v>352457317500</v>
      </c>
    </row>
    <row r="10" spans="1:19" ht="24">
      <c r="A10" s="4" t="s">
        <v>33</v>
      </c>
      <c r="C10" s="3" t="s">
        <v>33</v>
      </c>
      <c r="E10" s="3" t="s">
        <v>33</v>
      </c>
      <c r="G10" s="3" t="s">
        <v>33</v>
      </c>
      <c r="I10" s="6">
        <f>SUM(I8:I9)</f>
        <v>0</v>
      </c>
      <c r="K10" s="6">
        <f>SUM(K8:K9)</f>
        <v>0</v>
      </c>
      <c r="M10" s="6">
        <f>SUM(M8:M9)</f>
        <v>0</v>
      </c>
      <c r="O10" s="6">
        <f>SUM(O8:O9)</f>
        <v>398672332500</v>
      </c>
      <c r="Q10" s="6">
        <f>SUM(Q8:Q9)</f>
        <v>0</v>
      </c>
      <c r="S10" s="6">
        <f>SUM(S8:S9)</f>
        <v>398672332500</v>
      </c>
    </row>
  </sheetData>
  <mergeCells count="17">
    <mergeCell ref="Q7"/>
    <mergeCell ref="S7"/>
    <mergeCell ref="O6:S6"/>
    <mergeCell ref="A2:S2"/>
    <mergeCell ref="A3:S3"/>
    <mergeCell ref="A4:S4"/>
    <mergeCell ref="A5:S5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topLeftCell="A3" workbookViewId="0">
      <selection activeCell="E15" sqref="E15"/>
    </sheetView>
  </sheetViews>
  <sheetFormatPr defaultRowHeight="22.5"/>
  <cols>
    <col min="1" max="1" width="35.85546875" style="3" bestFit="1" customWidth="1"/>
    <col min="2" max="2" width="1" style="3" customWidth="1"/>
    <col min="3" max="3" width="16.28515625" style="3" bestFit="1" customWidth="1"/>
    <col min="4" max="4" width="1" style="3" customWidth="1"/>
    <col min="5" max="5" width="15.5703125" style="3" bestFit="1" customWidth="1"/>
    <col min="6" max="6" width="1" style="3" customWidth="1"/>
    <col min="7" max="7" width="9.28515625" style="3" bestFit="1" customWidth="1"/>
    <col min="8" max="8" width="1" style="3" customWidth="1"/>
    <col min="9" max="9" width="17.28515625" style="3" bestFit="1" customWidth="1"/>
    <col min="10" max="10" width="1" style="3" customWidth="1"/>
    <col min="11" max="11" width="16" style="3" bestFit="1" customWidth="1"/>
    <col min="12" max="12" width="1" style="3" customWidth="1"/>
    <col min="13" max="13" width="17.28515625" style="3" bestFit="1" customWidth="1"/>
    <col min="14" max="14" width="1" style="3" customWidth="1"/>
    <col min="15" max="15" width="18.5703125" style="3" bestFit="1" customWidth="1"/>
    <col min="16" max="16" width="1" style="3" customWidth="1"/>
    <col min="17" max="17" width="15.85546875" style="3" bestFit="1" customWidth="1"/>
    <col min="18" max="18" width="1" style="3" customWidth="1"/>
    <col min="19" max="19" width="18.57031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">
      <c r="A3" s="1" t="s">
        <v>105</v>
      </c>
      <c r="B3" s="1" t="s">
        <v>105</v>
      </c>
      <c r="C3" s="1" t="s">
        <v>105</v>
      </c>
      <c r="D3" s="1" t="s">
        <v>105</v>
      </c>
      <c r="E3" s="1" t="s">
        <v>105</v>
      </c>
      <c r="F3" s="1" t="s">
        <v>105</v>
      </c>
      <c r="G3" s="1" t="s">
        <v>105</v>
      </c>
      <c r="H3" s="1" t="s">
        <v>105</v>
      </c>
      <c r="I3" s="1" t="s">
        <v>105</v>
      </c>
      <c r="J3" s="1" t="s">
        <v>105</v>
      </c>
      <c r="K3" s="1" t="s">
        <v>105</v>
      </c>
      <c r="L3" s="1" t="s">
        <v>105</v>
      </c>
      <c r="M3" s="1" t="s">
        <v>105</v>
      </c>
      <c r="N3" s="1" t="s">
        <v>105</v>
      </c>
      <c r="O3" s="1" t="s">
        <v>105</v>
      </c>
      <c r="P3" s="1" t="s">
        <v>105</v>
      </c>
      <c r="Q3" s="1" t="s">
        <v>105</v>
      </c>
      <c r="R3" s="1" t="s">
        <v>105</v>
      </c>
      <c r="S3" s="1" t="s">
        <v>105</v>
      </c>
    </row>
    <row r="4" spans="1:19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">
      <c r="A6" s="2" t="s">
        <v>106</v>
      </c>
      <c r="B6" s="2" t="s">
        <v>106</v>
      </c>
      <c r="C6" s="2" t="s">
        <v>106</v>
      </c>
      <c r="D6" s="2" t="s">
        <v>106</v>
      </c>
      <c r="E6" s="2" t="s">
        <v>106</v>
      </c>
      <c r="F6" s="2" t="s">
        <v>106</v>
      </c>
      <c r="G6" s="2" t="s">
        <v>106</v>
      </c>
      <c r="I6" s="2" t="s">
        <v>107</v>
      </c>
      <c r="J6" s="2" t="s">
        <v>107</v>
      </c>
      <c r="K6" s="2" t="s">
        <v>107</v>
      </c>
      <c r="L6" s="2" t="s">
        <v>107</v>
      </c>
      <c r="M6" s="2" t="s">
        <v>107</v>
      </c>
      <c r="O6" s="2" t="s">
        <v>108</v>
      </c>
      <c r="P6" s="2" t="s">
        <v>108</v>
      </c>
      <c r="Q6" s="2" t="s">
        <v>108</v>
      </c>
      <c r="R6" s="2" t="s">
        <v>108</v>
      </c>
      <c r="S6" s="2" t="s">
        <v>108</v>
      </c>
    </row>
    <row r="7" spans="1:19" ht="24">
      <c r="A7" s="2" t="s">
        <v>109</v>
      </c>
      <c r="C7" s="2" t="s">
        <v>110</v>
      </c>
      <c r="E7" s="2" t="s">
        <v>40</v>
      </c>
      <c r="G7" s="2" t="s">
        <v>41</v>
      </c>
      <c r="I7" s="2" t="s">
        <v>111</v>
      </c>
      <c r="K7" s="2" t="s">
        <v>112</v>
      </c>
      <c r="M7" s="2" t="s">
        <v>113</v>
      </c>
      <c r="O7" s="2" t="s">
        <v>111</v>
      </c>
      <c r="Q7" s="2" t="s">
        <v>112</v>
      </c>
      <c r="S7" s="2" t="s">
        <v>113</v>
      </c>
    </row>
    <row r="8" spans="1:19" ht="24">
      <c r="A8" s="4" t="s">
        <v>84</v>
      </c>
      <c r="C8" s="3" t="s">
        <v>33</v>
      </c>
      <c r="E8" s="3" t="s">
        <v>86</v>
      </c>
      <c r="G8" s="5">
        <v>20.5</v>
      </c>
      <c r="I8" s="5">
        <v>86754574</v>
      </c>
      <c r="K8" s="3" t="s">
        <v>33</v>
      </c>
      <c r="M8" s="5">
        <v>86754574</v>
      </c>
      <c r="O8" s="5">
        <v>250054306</v>
      </c>
      <c r="Q8" s="3" t="s">
        <v>33</v>
      </c>
      <c r="S8" s="5">
        <v>250054306</v>
      </c>
    </row>
    <row r="9" spans="1:19" ht="24">
      <c r="A9" s="4" t="s">
        <v>81</v>
      </c>
      <c r="C9" s="3" t="s">
        <v>33</v>
      </c>
      <c r="E9" s="3" t="s">
        <v>83</v>
      </c>
      <c r="G9" s="5">
        <v>23</v>
      </c>
      <c r="I9" s="5">
        <v>95476284</v>
      </c>
      <c r="K9" s="3" t="s">
        <v>33</v>
      </c>
      <c r="M9" s="5">
        <v>95476284</v>
      </c>
      <c r="O9" s="5">
        <v>252580101</v>
      </c>
      <c r="Q9" s="3" t="s">
        <v>33</v>
      </c>
      <c r="S9" s="5">
        <v>252580101</v>
      </c>
    </row>
    <row r="10" spans="1:19" ht="24">
      <c r="A10" s="4" t="s">
        <v>78</v>
      </c>
      <c r="C10" s="3" t="s">
        <v>33</v>
      </c>
      <c r="E10" s="3" t="s">
        <v>80</v>
      </c>
      <c r="G10" s="5">
        <v>23</v>
      </c>
      <c r="I10" s="5">
        <v>3622779679</v>
      </c>
      <c r="K10" s="3" t="s">
        <v>33</v>
      </c>
      <c r="M10" s="5">
        <v>3622779679</v>
      </c>
      <c r="O10" s="5">
        <v>26497097197</v>
      </c>
      <c r="Q10" s="3" t="s">
        <v>33</v>
      </c>
      <c r="S10" s="5">
        <v>26497097197</v>
      </c>
    </row>
    <row r="11" spans="1:19" ht="24">
      <c r="A11" s="4" t="s">
        <v>75</v>
      </c>
      <c r="C11" s="3" t="s">
        <v>33</v>
      </c>
      <c r="E11" s="3" t="s">
        <v>77</v>
      </c>
      <c r="G11" s="5">
        <v>23</v>
      </c>
      <c r="I11" s="5">
        <v>92034037</v>
      </c>
      <c r="K11" s="3" t="s">
        <v>33</v>
      </c>
      <c r="M11" s="5">
        <v>92034037</v>
      </c>
      <c r="O11" s="5">
        <v>859889669</v>
      </c>
      <c r="Q11" s="3" t="s">
        <v>33</v>
      </c>
      <c r="S11" s="5">
        <v>859889669</v>
      </c>
    </row>
    <row r="12" spans="1:19" ht="24">
      <c r="A12" s="4" t="s">
        <v>72</v>
      </c>
      <c r="C12" s="3" t="s">
        <v>33</v>
      </c>
      <c r="E12" s="3" t="s">
        <v>74</v>
      </c>
      <c r="G12" s="5">
        <v>23</v>
      </c>
      <c r="I12" s="5">
        <v>382882713</v>
      </c>
      <c r="K12" s="3" t="s">
        <v>33</v>
      </c>
      <c r="M12" s="5">
        <v>382882713</v>
      </c>
      <c r="O12" s="5">
        <v>3437744368</v>
      </c>
      <c r="Q12" s="3" t="s">
        <v>33</v>
      </c>
      <c r="S12" s="5">
        <v>3437744368</v>
      </c>
    </row>
    <row r="13" spans="1:19" ht="24.75" thickBot="1">
      <c r="A13" s="4" t="s">
        <v>69</v>
      </c>
      <c r="C13" s="3" t="s">
        <v>33</v>
      </c>
      <c r="E13" s="3" t="s">
        <v>71</v>
      </c>
      <c r="G13" s="5">
        <v>23</v>
      </c>
      <c r="I13" s="5">
        <v>172307144</v>
      </c>
      <c r="K13" s="3" t="s">
        <v>33</v>
      </c>
      <c r="M13" s="5">
        <v>172307144</v>
      </c>
      <c r="O13" s="5">
        <v>1604265297</v>
      </c>
      <c r="Q13" s="3" t="s">
        <v>33</v>
      </c>
      <c r="S13" s="5">
        <v>1604265297</v>
      </c>
    </row>
    <row r="14" spans="1:19" ht="24.75" thickBot="1">
      <c r="A14" s="4" t="s">
        <v>33</v>
      </c>
      <c r="C14" s="3" t="s">
        <v>33</v>
      </c>
      <c r="E14" s="3" t="s">
        <v>33</v>
      </c>
      <c r="G14" s="6">
        <f>SUM(G8:G13)</f>
        <v>135.5</v>
      </c>
      <c r="I14" s="6">
        <f>SUM(I8:I13)</f>
        <v>4452234431</v>
      </c>
      <c r="K14" s="6">
        <f>SUM(K8:K13)</f>
        <v>0</v>
      </c>
      <c r="M14" s="6">
        <f>SUM(M8:M13)</f>
        <v>4452234431</v>
      </c>
      <c r="O14" s="6">
        <f>SUM(O8:O13)</f>
        <v>32901630938</v>
      </c>
      <c r="Q14" s="6">
        <f>SUM(Q8:Q13)</f>
        <v>0</v>
      </c>
      <c r="S14" s="6">
        <f>SUM(S8:S13)</f>
        <v>32901630938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F4B49-08F1-417F-B2BA-757B9A64DCF8}">
  <dimension ref="A2:M67"/>
  <sheetViews>
    <sheetView rightToLeft="1" workbookViewId="0">
      <selection activeCell="A5" sqref="A5:L5"/>
    </sheetView>
  </sheetViews>
  <sheetFormatPr defaultRowHeight="22.5"/>
  <cols>
    <col min="1" max="1" width="35.85546875" style="3" bestFit="1" customWidth="1"/>
    <col min="2" max="2" width="1" style="3" customWidth="1"/>
    <col min="3" max="3" width="17.28515625" style="3" bestFit="1" customWidth="1"/>
    <col min="4" max="4" width="1" style="3" customWidth="1"/>
    <col min="5" max="5" width="16" style="3" bestFit="1" customWidth="1"/>
    <col min="6" max="6" width="1" style="3" customWidth="1"/>
    <col min="7" max="7" width="17.28515625" style="3" bestFit="1" customWidth="1"/>
    <col min="8" max="8" width="1" style="3" customWidth="1"/>
    <col min="9" max="9" width="18.5703125" style="3" bestFit="1" customWidth="1"/>
    <col min="10" max="10" width="1" style="3" customWidth="1"/>
    <col min="11" max="11" width="15.85546875" style="3" bestFit="1" customWidth="1"/>
    <col min="12" max="12" width="1" style="3" customWidth="1"/>
    <col min="13" max="13" width="18.5703125" style="3" bestFit="1" customWidth="1"/>
    <col min="14" max="14" width="1" style="3" customWidth="1"/>
    <col min="15" max="15" width="9.140625" style="3" customWidth="1"/>
    <col min="16" max="16384" width="9.140625" style="3"/>
  </cols>
  <sheetData>
    <row r="2" spans="1:13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4">
      <c r="A3" s="1" t="s">
        <v>105</v>
      </c>
      <c r="B3" s="1" t="s">
        <v>105</v>
      </c>
      <c r="C3" s="1" t="s">
        <v>105</v>
      </c>
      <c r="D3" s="1" t="s">
        <v>105</v>
      </c>
      <c r="E3" s="1" t="s">
        <v>105</v>
      </c>
      <c r="F3" s="1" t="s">
        <v>105</v>
      </c>
      <c r="G3" s="1" t="s">
        <v>105</v>
      </c>
      <c r="H3" s="1" t="s">
        <v>105</v>
      </c>
      <c r="I3" s="1" t="s">
        <v>105</v>
      </c>
      <c r="J3" s="1" t="s">
        <v>105</v>
      </c>
      <c r="K3" s="1" t="s">
        <v>105</v>
      </c>
      <c r="L3" s="1" t="s">
        <v>105</v>
      </c>
      <c r="M3" s="1" t="s">
        <v>105</v>
      </c>
    </row>
    <row r="4" spans="1:13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5" spans="1:13" ht="25.5">
      <c r="A5" s="14" t="s">
        <v>166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3" ht="24.75" thickBot="1">
      <c r="A6" s="8" t="s">
        <v>106</v>
      </c>
      <c r="C6" s="2" t="s">
        <v>107</v>
      </c>
      <c r="D6" s="2" t="s">
        <v>107</v>
      </c>
      <c r="E6" s="2" t="s">
        <v>107</v>
      </c>
      <c r="F6" s="2" t="s">
        <v>107</v>
      </c>
      <c r="G6" s="2" t="s">
        <v>107</v>
      </c>
      <c r="I6" s="2" t="s">
        <v>108</v>
      </c>
      <c r="J6" s="2" t="s">
        <v>108</v>
      </c>
      <c r="K6" s="2" t="s">
        <v>108</v>
      </c>
      <c r="L6" s="2" t="s">
        <v>108</v>
      </c>
      <c r="M6" s="2" t="s">
        <v>108</v>
      </c>
    </row>
    <row r="7" spans="1:13" ht="24.75" thickBot="1">
      <c r="A7" s="8" t="s">
        <v>109</v>
      </c>
      <c r="C7" s="8" t="s">
        <v>111</v>
      </c>
      <c r="E7" s="8" t="s">
        <v>112</v>
      </c>
      <c r="G7" s="8" t="s">
        <v>113</v>
      </c>
      <c r="I7" s="8" t="s">
        <v>111</v>
      </c>
      <c r="K7" s="8" t="s">
        <v>112</v>
      </c>
      <c r="M7" s="8" t="s">
        <v>113</v>
      </c>
    </row>
    <row r="8" spans="1:13" ht="24">
      <c r="A8" s="4" t="s">
        <v>99</v>
      </c>
      <c r="C8" s="5">
        <v>26533</v>
      </c>
      <c r="E8" s="5">
        <v>0</v>
      </c>
      <c r="G8" s="5">
        <v>26533</v>
      </c>
      <c r="I8" s="5">
        <v>276570</v>
      </c>
      <c r="K8" s="5">
        <v>0</v>
      </c>
      <c r="M8" s="5">
        <v>276570</v>
      </c>
    </row>
    <row r="9" spans="1:13" ht="24">
      <c r="A9" s="4" t="s">
        <v>99</v>
      </c>
      <c r="C9" s="5">
        <v>43511</v>
      </c>
      <c r="E9" s="5">
        <v>0</v>
      </c>
      <c r="G9" s="5">
        <v>43511</v>
      </c>
      <c r="I9" s="5">
        <v>390836</v>
      </c>
      <c r="K9" s="5">
        <v>0</v>
      </c>
      <c r="M9" s="5">
        <v>390836</v>
      </c>
    </row>
    <row r="10" spans="1:13" ht="24">
      <c r="A10" s="4" t="s">
        <v>99</v>
      </c>
      <c r="C10" s="5">
        <v>48153</v>
      </c>
      <c r="E10" s="5">
        <v>0</v>
      </c>
      <c r="G10" s="5">
        <v>48153</v>
      </c>
      <c r="I10" s="5">
        <v>432528</v>
      </c>
      <c r="K10" s="5">
        <v>0</v>
      </c>
      <c r="M10" s="5">
        <v>432528</v>
      </c>
    </row>
    <row r="11" spans="1:13" ht="24">
      <c r="A11" s="4" t="s">
        <v>99</v>
      </c>
      <c r="C11" s="5">
        <v>46898</v>
      </c>
      <c r="E11" s="5">
        <v>0</v>
      </c>
      <c r="G11" s="5">
        <v>46898</v>
      </c>
      <c r="I11" s="5">
        <v>421261</v>
      </c>
      <c r="K11" s="5">
        <v>0</v>
      </c>
      <c r="M11" s="5">
        <v>421261</v>
      </c>
    </row>
    <row r="12" spans="1:13" ht="24">
      <c r="A12" s="4" t="s">
        <v>101</v>
      </c>
      <c r="C12" s="5">
        <v>798359378</v>
      </c>
      <c r="E12" s="5">
        <v>0</v>
      </c>
      <c r="G12" s="5">
        <v>798359378</v>
      </c>
      <c r="I12" s="5">
        <v>7996061311</v>
      </c>
      <c r="K12" s="5">
        <v>0</v>
      </c>
      <c r="M12" s="5">
        <v>7996061311</v>
      </c>
    </row>
    <row r="13" spans="1:13" ht="24">
      <c r="A13" s="4" t="s">
        <v>101</v>
      </c>
      <c r="C13" s="5">
        <v>4676426229</v>
      </c>
      <c r="E13" s="5">
        <v>0</v>
      </c>
      <c r="G13" s="5">
        <v>4676426229</v>
      </c>
      <c r="I13" s="5">
        <v>11715764773</v>
      </c>
      <c r="K13" s="5">
        <v>0</v>
      </c>
      <c r="M13" s="5">
        <v>11715764773</v>
      </c>
    </row>
    <row r="14" spans="1:13" ht="24">
      <c r="A14" s="4" t="s">
        <v>101</v>
      </c>
      <c r="C14" s="5">
        <v>2024999461</v>
      </c>
      <c r="E14" s="5">
        <v>0</v>
      </c>
      <c r="G14" s="5">
        <v>2024999461</v>
      </c>
      <c r="I14" s="5">
        <v>21687622407</v>
      </c>
      <c r="K14" s="5">
        <v>0</v>
      </c>
      <c r="M14" s="5">
        <v>21687622407</v>
      </c>
    </row>
    <row r="15" spans="1:13" ht="24">
      <c r="A15" s="4" t="s">
        <v>101</v>
      </c>
      <c r="C15" s="5">
        <v>85366089</v>
      </c>
      <c r="E15" s="5">
        <v>0</v>
      </c>
      <c r="G15" s="5">
        <v>85366089</v>
      </c>
      <c r="I15" s="5">
        <v>8602473022</v>
      </c>
      <c r="K15" s="5">
        <v>0</v>
      </c>
      <c r="M15" s="5">
        <v>8602473022</v>
      </c>
    </row>
    <row r="16" spans="1:13" ht="24">
      <c r="A16" s="4" t="s">
        <v>101</v>
      </c>
      <c r="C16" s="5">
        <v>72136473</v>
      </c>
      <c r="E16" s="5">
        <v>0</v>
      </c>
      <c r="G16" s="5">
        <v>72136473</v>
      </c>
      <c r="I16" s="5">
        <v>1710955530</v>
      </c>
      <c r="K16" s="5">
        <v>0</v>
      </c>
      <c r="M16" s="5">
        <v>1710955530</v>
      </c>
    </row>
    <row r="17" spans="1:13" ht="24">
      <c r="A17" s="4" t="s">
        <v>101</v>
      </c>
      <c r="C17" s="5">
        <v>929669406</v>
      </c>
      <c r="E17" s="5">
        <v>0</v>
      </c>
      <c r="G17" s="5">
        <v>929669406</v>
      </c>
      <c r="I17" s="5">
        <v>19372868099</v>
      </c>
      <c r="K17" s="5">
        <v>0</v>
      </c>
      <c r="M17" s="5">
        <v>19372868099</v>
      </c>
    </row>
    <row r="18" spans="1:13" ht="24">
      <c r="A18" s="4" t="s">
        <v>101</v>
      </c>
      <c r="C18" s="5">
        <v>120160803</v>
      </c>
      <c r="E18" s="5">
        <v>0</v>
      </c>
      <c r="G18" s="5">
        <v>120160803</v>
      </c>
      <c r="I18" s="5">
        <v>2585180034</v>
      </c>
      <c r="K18" s="5">
        <v>0</v>
      </c>
      <c r="M18" s="5">
        <v>2585180034</v>
      </c>
    </row>
    <row r="19" spans="1:13" ht="24">
      <c r="A19" s="4" t="s">
        <v>101</v>
      </c>
      <c r="C19" s="5">
        <v>35407665</v>
      </c>
      <c r="E19" s="5">
        <v>0</v>
      </c>
      <c r="G19" s="5">
        <v>35407665</v>
      </c>
      <c r="I19" s="5">
        <v>582654609</v>
      </c>
      <c r="K19" s="5">
        <v>0</v>
      </c>
      <c r="M19" s="5">
        <v>582654609</v>
      </c>
    </row>
    <row r="20" spans="1:13" ht="24">
      <c r="A20" s="4" t="s">
        <v>101</v>
      </c>
      <c r="C20" s="5">
        <v>944474533</v>
      </c>
      <c r="E20" s="5">
        <v>0</v>
      </c>
      <c r="G20" s="5">
        <v>944474533</v>
      </c>
      <c r="I20" s="5">
        <v>16111618625</v>
      </c>
      <c r="K20" s="5">
        <v>0</v>
      </c>
      <c r="M20" s="5">
        <v>16111618625</v>
      </c>
    </row>
    <row r="21" spans="1:13" ht="24">
      <c r="A21" s="4" t="s">
        <v>101</v>
      </c>
      <c r="C21" s="5">
        <v>197144887</v>
      </c>
      <c r="E21" s="5">
        <v>0</v>
      </c>
      <c r="G21" s="5">
        <v>197144887</v>
      </c>
      <c r="I21" s="5">
        <v>1102464013</v>
      </c>
      <c r="K21" s="5">
        <v>0</v>
      </c>
      <c r="M21" s="5">
        <v>1102464013</v>
      </c>
    </row>
    <row r="22" spans="1:13" ht="24">
      <c r="A22" s="4" t="s">
        <v>101</v>
      </c>
      <c r="C22" s="5">
        <v>409946754</v>
      </c>
      <c r="E22" s="5">
        <v>0</v>
      </c>
      <c r="G22" s="5">
        <v>409946754</v>
      </c>
      <c r="I22" s="5">
        <v>7021364960</v>
      </c>
      <c r="K22" s="5">
        <v>0</v>
      </c>
      <c r="M22" s="5">
        <v>7021364960</v>
      </c>
    </row>
    <row r="23" spans="1:13" ht="24">
      <c r="A23" s="4" t="s">
        <v>101</v>
      </c>
      <c r="C23" s="5">
        <v>15425129</v>
      </c>
      <c r="E23" s="5">
        <v>0</v>
      </c>
      <c r="G23" s="5">
        <v>15425129</v>
      </c>
      <c r="I23" s="5">
        <v>212248974</v>
      </c>
      <c r="K23" s="5">
        <v>0</v>
      </c>
      <c r="M23" s="5">
        <v>212248974</v>
      </c>
    </row>
    <row r="24" spans="1:13" ht="24">
      <c r="A24" s="4" t="s">
        <v>102</v>
      </c>
      <c r="C24" s="5">
        <v>0</v>
      </c>
      <c r="E24" s="5">
        <v>0</v>
      </c>
      <c r="G24" s="5">
        <v>0</v>
      </c>
      <c r="I24" s="5">
        <v>11183903</v>
      </c>
      <c r="K24" s="5">
        <v>0</v>
      </c>
      <c r="M24" s="5">
        <v>11183903</v>
      </c>
    </row>
    <row r="25" spans="1:13" ht="24">
      <c r="A25" s="4" t="s">
        <v>103</v>
      </c>
      <c r="C25" s="5">
        <v>0</v>
      </c>
      <c r="E25" s="5">
        <v>0</v>
      </c>
      <c r="G25" s="5">
        <v>0</v>
      </c>
      <c r="I25" s="5">
        <v>8324120800</v>
      </c>
      <c r="K25" s="5">
        <v>2924689</v>
      </c>
      <c r="M25" s="5">
        <v>8321196111</v>
      </c>
    </row>
    <row r="26" spans="1:13" ht="24">
      <c r="A26" s="4" t="s">
        <v>103</v>
      </c>
      <c r="C26" s="5">
        <v>0</v>
      </c>
      <c r="E26" s="5">
        <v>0</v>
      </c>
      <c r="G26" s="5">
        <v>0</v>
      </c>
      <c r="I26" s="5">
        <v>5322625898</v>
      </c>
      <c r="K26" s="5">
        <v>6040108</v>
      </c>
      <c r="M26" s="5">
        <v>5316585790</v>
      </c>
    </row>
    <row r="27" spans="1:13" ht="24">
      <c r="A27" s="4" t="s">
        <v>103</v>
      </c>
      <c r="C27" s="5">
        <v>0</v>
      </c>
      <c r="E27" s="5">
        <v>0</v>
      </c>
      <c r="G27" s="5">
        <v>0</v>
      </c>
      <c r="I27" s="5">
        <v>32019769150</v>
      </c>
      <c r="K27" s="5">
        <v>11253658</v>
      </c>
      <c r="M27" s="5">
        <v>32008515492</v>
      </c>
    </row>
    <row r="28" spans="1:13" ht="24">
      <c r="A28" s="4" t="s">
        <v>101</v>
      </c>
      <c r="C28" s="5">
        <v>535063192</v>
      </c>
      <c r="E28" s="5">
        <v>0</v>
      </c>
      <c r="G28" s="5">
        <v>535063192</v>
      </c>
      <c r="I28" s="5">
        <v>2605396278</v>
      </c>
      <c r="K28" s="5">
        <v>0</v>
      </c>
      <c r="M28" s="5">
        <v>2605396278</v>
      </c>
    </row>
    <row r="29" spans="1:13" ht="24">
      <c r="A29" s="4" t="s">
        <v>103</v>
      </c>
      <c r="C29" s="5">
        <v>0</v>
      </c>
      <c r="E29" s="5">
        <v>0</v>
      </c>
      <c r="G29" s="5">
        <v>0</v>
      </c>
      <c r="I29" s="5">
        <v>26059505342</v>
      </c>
      <c r="K29" s="5">
        <v>10614860</v>
      </c>
      <c r="M29" s="5">
        <v>26048890482</v>
      </c>
    </row>
    <row r="30" spans="1:13" ht="24">
      <c r="A30" s="4" t="s">
        <v>103</v>
      </c>
      <c r="C30" s="5">
        <v>0</v>
      </c>
      <c r="E30" s="5">
        <v>0</v>
      </c>
      <c r="G30" s="5">
        <v>0</v>
      </c>
      <c r="I30" s="5">
        <v>2797314653</v>
      </c>
      <c r="K30" s="5">
        <v>1124752</v>
      </c>
      <c r="M30" s="5">
        <v>2796189901</v>
      </c>
    </row>
    <row r="31" spans="1:13" ht="24">
      <c r="A31" s="4" t="s">
        <v>101</v>
      </c>
      <c r="C31" s="5">
        <v>761954158</v>
      </c>
      <c r="E31" s="5">
        <v>0</v>
      </c>
      <c r="G31" s="5">
        <v>761954158</v>
      </c>
      <c r="I31" s="5">
        <v>9181597211</v>
      </c>
      <c r="K31" s="5">
        <v>0</v>
      </c>
      <c r="M31" s="5">
        <v>9181597211</v>
      </c>
    </row>
    <row r="32" spans="1:13" ht="24">
      <c r="A32" s="4" t="s">
        <v>103</v>
      </c>
      <c r="C32" s="5">
        <v>41968</v>
      </c>
      <c r="E32" s="5">
        <v>0</v>
      </c>
      <c r="G32" s="5">
        <v>41968</v>
      </c>
      <c r="I32" s="5">
        <v>325558</v>
      </c>
      <c r="K32" s="5">
        <v>0</v>
      </c>
      <c r="M32" s="5">
        <v>325558</v>
      </c>
    </row>
    <row r="33" spans="1:13" ht="24">
      <c r="A33" s="4" t="s">
        <v>101</v>
      </c>
      <c r="C33" s="5">
        <v>195118352</v>
      </c>
      <c r="E33" s="5">
        <v>0</v>
      </c>
      <c r="G33" s="5">
        <v>195118352</v>
      </c>
      <c r="I33" s="5">
        <v>8553333863</v>
      </c>
      <c r="K33" s="5">
        <v>0</v>
      </c>
      <c r="M33" s="5">
        <v>8553333863</v>
      </c>
    </row>
    <row r="34" spans="1:13" ht="24">
      <c r="A34" s="4" t="s">
        <v>101</v>
      </c>
      <c r="C34" s="5">
        <v>1916692698</v>
      </c>
      <c r="E34" s="5">
        <v>0</v>
      </c>
      <c r="G34" s="5">
        <v>1916692698</v>
      </c>
      <c r="I34" s="5">
        <v>7755048620</v>
      </c>
      <c r="K34" s="5">
        <v>0</v>
      </c>
      <c r="M34" s="5">
        <v>7755048620</v>
      </c>
    </row>
    <row r="35" spans="1:13" ht="24">
      <c r="A35" s="4" t="s">
        <v>104</v>
      </c>
      <c r="C35" s="5">
        <v>173936</v>
      </c>
      <c r="E35" s="5">
        <v>0</v>
      </c>
      <c r="G35" s="5">
        <v>173936</v>
      </c>
      <c r="I35" s="5">
        <v>46327507</v>
      </c>
      <c r="K35" s="5">
        <v>0</v>
      </c>
      <c r="M35" s="5">
        <v>46327507</v>
      </c>
    </row>
    <row r="36" spans="1:13" ht="24">
      <c r="A36" s="4" t="s">
        <v>104</v>
      </c>
      <c r="C36" s="5">
        <v>3898360641</v>
      </c>
      <c r="E36" s="5">
        <v>86115485</v>
      </c>
      <c r="G36" s="5">
        <v>3812245156</v>
      </c>
      <c r="I36" s="5">
        <v>27193574826</v>
      </c>
      <c r="K36" s="5">
        <v>86115485</v>
      </c>
      <c r="M36" s="5">
        <v>27107459341</v>
      </c>
    </row>
    <row r="37" spans="1:13" ht="24">
      <c r="A37" s="4" t="s">
        <v>104</v>
      </c>
      <c r="C37" s="5">
        <v>4088524574</v>
      </c>
      <c r="E37" s="5">
        <v>90316241</v>
      </c>
      <c r="G37" s="5">
        <v>3998208333</v>
      </c>
      <c r="I37" s="5">
        <v>28520090683</v>
      </c>
      <c r="K37" s="5">
        <v>90316241</v>
      </c>
      <c r="M37" s="5">
        <v>28429774442</v>
      </c>
    </row>
    <row r="38" spans="1:13" ht="24">
      <c r="A38" s="4" t="s">
        <v>101</v>
      </c>
      <c r="C38" s="5">
        <v>783866039</v>
      </c>
      <c r="E38" s="5">
        <v>0</v>
      </c>
      <c r="G38" s="5">
        <v>783866039</v>
      </c>
      <c r="I38" s="5">
        <v>5112837209</v>
      </c>
      <c r="K38" s="5">
        <v>0</v>
      </c>
      <c r="M38" s="5">
        <v>5112837209</v>
      </c>
    </row>
    <row r="39" spans="1:13" ht="24">
      <c r="A39" s="4" t="s">
        <v>101</v>
      </c>
      <c r="C39" s="5">
        <v>94689272</v>
      </c>
      <c r="E39" s="5">
        <v>0</v>
      </c>
      <c r="G39" s="5">
        <v>94689272</v>
      </c>
      <c r="I39" s="5">
        <v>4850723321</v>
      </c>
      <c r="K39" s="5">
        <v>0</v>
      </c>
      <c r="M39" s="5">
        <v>4850723321</v>
      </c>
    </row>
    <row r="40" spans="1:13" ht="24">
      <c r="A40" s="4" t="s">
        <v>101</v>
      </c>
      <c r="C40" s="5">
        <v>6222991</v>
      </c>
      <c r="E40" s="5">
        <v>0</v>
      </c>
      <c r="G40" s="5">
        <v>6222991</v>
      </c>
      <c r="I40" s="5">
        <v>176792325</v>
      </c>
      <c r="K40" s="5">
        <v>0</v>
      </c>
      <c r="M40" s="5">
        <v>176792325</v>
      </c>
    </row>
    <row r="41" spans="1:13" ht="24">
      <c r="A41" s="4" t="s">
        <v>101</v>
      </c>
      <c r="C41" s="5">
        <v>322325150</v>
      </c>
      <c r="E41" s="5">
        <v>0</v>
      </c>
      <c r="G41" s="5">
        <v>322325150</v>
      </c>
      <c r="I41" s="5">
        <v>2032189447</v>
      </c>
      <c r="K41" s="5">
        <v>0</v>
      </c>
      <c r="M41" s="5">
        <v>2032189447</v>
      </c>
    </row>
    <row r="42" spans="1:13" ht="24">
      <c r="A42" s="4" t="s">
        <v>101</v>
      </c>
      <c r="C42" s="5">
        <v>115040765</v>
      </c>
      <c r="E42" s="5">
        <v>0</v>
      </c>
      <c r="G42" s="5">
        <v>115040765</v>
      </c>
      <c r="I42" s="5">
        <v>7253032755</v>
      </c>
      <c r="K42" s="5">
        <v>0</v>
      </c>
      <c r="M42" s="5">
        <v>7253032755</v>
      </c>
    </row>
    <row r="43" spans="1:13" ht="24">
      <c r="A43" s="4" t="s">
        <v>104</v>
      </c>
      <c r="C43" s="5">
        <v>41153047</v>
      </c>
      <c r="E43" s="5">
        <v>0</v>
      </c>
      <c r="G43" s="5">
        <v>41153047</v>
      </c>
      <c r="I43" s="5">
        <v>82138122</v>
      </c>
      <c r="K43" s="5">
        <v>0</v>
      </c>
      <c r="M43" s="5">
        <v>82138122</v>
      </c>
    </row>
    <row r="44" spans="1:13" ht="24">
      <c r="A44" s="4" t="s">
        <v>101</v>
      </c>
      <c r="C44" s="5">
        <v>54628232</v>
      </c>
      <c r="E44" s="5">
        <v>0</v>
      </c>
      <c r="G44" s="5">
        <v>54628232</v>
      </c>
      <c r="I44" s="5">
        <v>234233190</v>
      </c>
      <c r="K44" s="5">
        <v>0</v>
      </c>
      <c r="M44" s="5">
        <v>234233190</v>
      </c>
    </row>
    <row r="45" spans="1:13" ht="24">
      <c r="A45" s="4" t="s">
        <v>101</v>
      </c>
      <c r="C45" s="5">
        <v>78558572</v>
      </c>
      <c r="E45" s="5">
        <v>0</v>
      </c>
      <c r="G45" s="5">
        <v>78558572</v>
      </c>
      <c r="I45" s="5">
        <v>2807612887</v>
      </c>
      <c r="K45" s="5">
        <v>0</v>
      </c>
      <c r="M45" s="5">
        <v>2807612887</v>
      </c>
    </row>
    <row r="46" spans="1:13" ht="24">
      <c r="A46" s="4" t="s">
        <v>101</v>
      </c>
      <c r="C46" s="5">
        <v>61926744</v>
      </c>
      <c r="E46" s="5">
        <v>0</v>
      </c>
      <c r="G46" s="5">
        <v>61926744</v>
      </c>
      <c r="I46" s="5">
        <v>1608988453</v>
      </c>
      <c r="K46" s="5">
        <v>0</v>
      </c>
      <c r="M46" s="5">
        <v>1608988453</v>
      </c>
    </row>
    <row r="47" spans="1:13" ht="24">
      <c r="A47" s="4" t="s">
        <v>104</v>
      </c>
      <c r="C47" s="5">
        <v>3850819665</v>
      </c>
      <c r="E47" s="5">
        <v>87846501</v>
      </c>
      <c r="G47" s="5">
        <v>3762973164</v>
      </c>
      <c r="I47" s="5">
        <v>8419352445</v>
      </c>
      <c r="K47" s="5">
        <v>87846501</v>
      </c>
      <c r="M47" s="5">
        <v>8331505944</v>
      </c>
    </row>
    <row r="48" spans="1:13" ht="24">
      <c r="A48" s="4" t="s">
        <v>101</v>
      </c>
      <c r="C48" s="5">
        <v>280733920</v>
      </c>
      <c r="E48" s="5">
        <v>0</v>
      </c>
      <c r="G48" s="5">
        <v>280733920</v>
      </c>
      <c r="I48" s="5">
        <v>280733920</v>
      </c>
      <c r="K48" s="5">
        <v>0</v>
      </c>
      <c r="M48" s="5">
        <v>280733920</v>
      </c>
    </row>
    <row r="49" spans="1:13" ht="24">
      <c r="A49" s="4" t="s">
        <v>104</v>
      </c>
      <c r="C49" s="5">
        <v>5039344239</v>
      </c>
      <c r="E49" s="5">
        <v>115768719</v>
      </c>
      <c r="G49" s="5">
        <v>4923575520</v>
      </c>
      <c r="I49" s="5">
        <v>8968121278</v>
      </c>
      <c r="K49" s="5">
        <v>115768719</v>
      </c>
      <c r="M49" s="5">
        <v>8852352559</v>
      </c>
    </row>
    <row r="50" spans="1:13" ht="24">
      <c r="A50" s="4" t="s">
        <v>104</v>
      </c>
      <c r="C50" s="5">
        <v>1212295062</v>
      </c>
      <c r="E50" s="5">
        <v>27850021</v>
      </c>
      <c r="G50" s="5">
        <v>1184445041</v>
      </c>
      <c r="I50" s="5">
        <v>2157425368</v>
      </c>
      <c r="K50" s="5">
        <v>27850021</v>
      </c>
      <c r="M50" s="5">
        <v>2129575347</v>
      </c>
    </row>
    <row r="51" spans="1:13" ht="24">
      <c r="A51" s="4" t="s">
        <v>104</v>
      </c>
      <c r="C51" s="5">
        <v>3209016373</v>
      </c>
      <c r="E51" s="5">
        <v>70998310</v>
      </c>
      <c r="G51" s="5">
        <v>3138018063</v>
      </c>
      <c r="I51" s="5">
        <v>5602057353</v>
      </c>
      <c r="K51" s="5">
        <v>70998310</v>
      </c>
      <c r="M51" s="5">
        <v>5531059043</v>
      </c>
    </row>
    <row r="52" spans="1:13" ht="24">
      <c r="A52" s="4" t="s">
        <v>104</v>
      </c>
      <c r="C52" s="5">
        <v>404098354</v>
      </c>
      <c r="E52" s="5">
        <v>9283340</v>
      </c>
      <c r="G52" s="5">
        <v>394815014</v>
      </c>
      <c r="I52" s="5">
        <v>719141774</v>
      </c>
      <c r="K52" s="5">
        <v>9283340</v>
      </c>
      <c r="M52" s="5">
        <v>709858434</v>
      </c>
    </row>
    <row r="53" spans="1:13" ht="24">
      <c r="A53" s="4" t="s">
        <v>104</v>
      </c>
      <c r="C53" s="5">
        <v>570491799</v>
      </c>
      <c r="E53" s="5">
        <v>13105892</v>
      </c>
      <c r="G53" s="5">
        <v>557385907</v>
      </c>
      <c r="I53" s="5">
        <v>1015258991</v>
      </c>
      <c r="K53" s="5">
        <v>13105892</v>
      </c>
      <c r="M53" s="5">
        <v>1002153099</v>
      </c>
    </row>
    <row r="54" spans="1:13" ht="24">
      <c r="A54" s="4" t="s">
        <v>104</v>
      </c>
      <c r="C54" s="5">
        <v>3209016373</v>
      </c>
      <c r="E54" s="5">
        <v>73720646</v>
      </c>
      <c r="G54" s="5">
        <v>3135295727</v>
      </c>
      <c r="I54" s="5">
        <v>5710831943</v>
      </c>
      <c r="K54" s="5">
        <v>73720646</v>
      </c>
      <c r="M54" s="5">
        <v>5637111297</v>
      </c>
    </row>
    <row r="55" spans="1:13" ht="24">
      <c r="A55" s="4" t="s">
        <v>104</v>
      </c>
      <c r="C55" s="5">
        <v>1426229483</v>
      </c>
      <c r="E55" s="5">
        <v>32764731</v>
      </c>
      <c r="G55" s="5">
        <v>1393464752</v>
      </c>
      <c r="I55" s="5">
        <v>2538147509</v>
      </c>
      <c r="K55" s="5">
        <v>32764731</v>
      </c>
      <c r="M55" s="5">
        <v>2505382778</v>
      </c>
    </row>
    <row r="56" spans="1:13" ht="24">
      <c r="A56" s="4" t="s">
        <v>104</v>
      </c>
      <c r="C56" s="5">
        <v>5110655732</v>
      </c>
      <c r="E56" s="5">
        <v>117406956</v>
      </c>
      <c r="G56" s="5">
        <v>4993248776</v>
      </c>
      <c r="I56" s="5">
        <v>9095028670</v>
      </c>
      <c r="K56" s="5">
        <v>117406956</v>
      </c>
      <c r="M56" s="5">
        <v>8977621714</v>
      </c>
    </row>
    <row r="57" spans="1:13" ht="24">
      <c r="A57" s="4" t="s">
        <v>104</v>
      </c>
      <c r="C57" s="5">
        <v>8200819665</v>
      </c>
      <c r="E57" s="5">
        <v>188397208</v>
      </c>
      <c r="G57" s="5">
        <v>8012422457</v>
      </c>
      <c r="I57" s="5">
        <v>14594348349</v>
      </c>
      <c r="K57" s="5">
        <v>188397208</v>
      </c>
      <c r="M57" s="5">
        <v>14405951141</v>
      </c>
    </row>
    <row r="58" spans="1:13" ht="24">
      <c r="A58" s="4" t="s">
        <v>104</v>
      </c>
      <c r="C58" s="5">
        <v>3755737684</v>
      </c>
      <c r="E58" s="5">
        <v>86280460</v>
      </c>
      <c r="G58" s="5">
        <v>3669457224</v>
      </c>
      <c r="I58" s="5">
        <v>6683788495</v>
      </c>
      <c r="K58" s="5">
        <v>86280460</v>
      </c>
      <c r="M58" s="5">
        <v>6597508035</v>
      </c>
    </row>
    <row r="59" spans="1:13" ht="24">
      <c r="A59" s="4" t="s">
        <v>104</v>
      </c>
      <c r="C59" s="5">
        <v>6299180306</v>
      </c>
      <c r="E59" s="5">
        <v>144710899</v>
      </c>
      <c r="G59" s="5">
        <v>6154469407</v>
      </c>
      <c r="I59" s="5">
        <v>11210151599</v>
      </c>
      <c r="K59" s="5">
        <v>144710899</v>
      </c>
      <c r="M59" s="5">
        <v>11065440700</v>
      </c>
    </row>
    <row r="60" spans="1:13" ht="24">
      <c r="A60" s="4" t="s">
        <v>104</v>
      </c>
      <c r="C60" s="5">
        <v>3755737684</v>
      </c>
      <c r="E60" s="5">
        <v>86280460</v>
      </c>
      <c r="G60" s="5">
        <v>3669457224</v>
      </c>
      <c r="I60" s="5">
        <v>6683788495</v>
      </c>
      <c r="K60" s="5">
        <v>86280460</v>
      </c>
      <c r="M60" s="5">
        <v>6597508035</v>
      </c>
    </row>
    <row r="61" spans="1:13" ht="24">
      <c r="A61" s="4" t="s">
        <v>104</v>
      </c>
      <c r="C61" s="5">
        <v>154508172</v>
      </c>
      <c r="E61" s="5">
        <v>3549512</v>
      </c>
      <c r="G61" s="5">
        <v>150958660</v>
      </c>
      <c r="I61" s="5">
        <v>274965957</v>
      </c>
      <c r="K61" s="5">
        <v>3549512</v>
      </c>
      <c r="M61" s="5">
        <v>271416445</v>
      </c>
    </row>
    <row r="62" spans="1:13" ht="24">
      <c r="A62" s="4" t="s">
        <v>101</v>
      </c>
      <c r="C62" s="5">
        <v>151860978</v>
      </c>
      <c r="E62" s="5">
        <v>0</v>
      </c>
      <c r="G62" s="5">
        <v>151860978</v>
      </c>
      <c r="I62" s="5">
        <v>151860978</v>
      </c>
      <c r="K62" s="5">
        <v>0</v>
      </c>
      <c r="M62" s="5">
        <v>151860978</v>
      </c>
    </row>
    <row r="63" spans="1:13" ht="24">
      <c r="A63" s="4" t="s">
        <v>101</v>
      </c>
      <c r="C63" s="5">
        <v>2449713517</v>
      </c>
      <c r="E63" s="5">
        <v>0</v>
      </c>
      <c r="G63" s="5">
        <v>2449713517</v>
      </c>
      <c r="I63" s="5">
        <v>2449713517</v>
      </c>
      <c r="K63" s="5">
        <v>0</v>
      </c>
      <c r="M63" s="5">
        <v>2449713517</v>
      </c>
    </row>
    <row r="64" spans="1:13" ht="24">
      <c r="A64" s="4" t="s">
        <v>104</v>
      </c>
      <c r="C64" s="5">
        <v>6639344262</v>
      </c>
      <c r="E64" s="5">
        <v>154568625</v>
      </c>
      <c r="G64" s="5">
        <v>6484775637</v>
      </c>
      <c r="I64" s="5">
        <v>6639344262</v>
      </c>
      <c r="K64" s="5">
        <v>154568625</v>
      </c>
      <c r="M64" s="5">
        <v>6484775637</v>
      </c>
    </row>
    <row r="65" spans="1:13" ht="24.75" thickBot="1">
      <c r="A65" s="4" t="s">
        <v>104</v>
      </c>
      <c r="C65" s="5">
        <v>398360646</v>
      </c>
      <c r="E65" s="5">
        <v>9274117</v>
      </c>
      <c r="G65" s="5">
        <v>389086529</v>
      </c>
      <c r="I65" s="5">
        <v>398360646</v>
      </c>
      <c r="K65" s="5">
        <v>9274117</v>
      </c>
      <c r="M65" s="5">
        <v>389086529</v>
      </c>
    </row>
    <row r="66" spans="1:13" ht="24.75" thickBot="1">
      <c r="A66" s="4" t="s">
        <v>33</v>
      </c>
      <c r="C66" s="6">
        <f>SUM(C8:C65)</f>
        <v>79381986147</v>
      </c>
      <c r="E66" s="6">
        <f>SUM(E8:E65)</f>
        <v>1398238123</v>
      </c>
      <c r="G66" s="6">
        <f>SUM(G8:G65)</f>
        <v>77983748024</v>
      </c>
      <c r="I66" s="6">
        <f>SUM(I8:I65)</f>
        <v>374843981102</v>
      </c>
      <c r="K66" s="6">
        <f>SUM(K8:K65)</f>
        <v>1430196190</v>
      </c>
      <c r="M66" s="6">
        <f>SUM(M8:M65)</f>
        <v>373413784912</v>
      </c>
    </row>
    <row r="67" spans="1:13" ht="23.25" thickTop="1">
      <c r="G67" s="5"/>
      <c r="M67" s="5"/>
    </row>
  </sheetData>
  <mergeCells count="6">
    <mergeCell ref="A2:M2"/>
    <mergeCell ref="A3:M3"/>
    <mergeCell ref="A4:M4"/>
    <mergeCell ref="C6:G6"/>
    <mergeCell ref="I6:M6"/>
    <mergeCell ref="A5:L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32"/>
  <sheetViews>
    <sheetView rightToLeft="1" workbookViewId="0">
      <selection activeCell="G15" sqref="G15"/>
    </sheetView>
  </sheetViews>
  <sheetFormatPr defaultRowHeight="22.5"/>
  <cols>
    <col min="1" max="1" width="36.140625" style="3" bestFit="1" customWidth="1"/>
    <col min="2" max="2" width="1" style="3" customWidth="1"/>
    <col min="3" max="3" width="16" style="3" bestFit="1" customWidth="1"/>
    <col min="4" max="4" width="1" style="3" customWidth="1"/>
    <col min="5" max="5" width="23.28515625" style="3" bestFit="1" customWidth="1"/>
    <col min="6" max="6" width="1" style="3" customWidth="1"/>
    <col min="7" max="7" width="23" style="3" bestFit="1" customWidth="1"/>
    <col min="8" max="8" width="1" style="3" customWidth="1"/>
    <col min="9" max="9" width="25.5703125" style="3" bestFit="1" customWidth="1"/>
    <col min="10" max="10" width="1" style="3" customWidth="1"/>
    <col min="11" max="11" width="17.140625" style="3" bestFit="1" customWidth="1"/>
    <col min="12" max="12" width="1" style="3" customWidth="1"/>
    <col min="13" max="13" width="23.140625" style="3" bestFit="1" customWidth="1"/>
    <col min="14" max="14" width="1" style="3" customWidth="1"/>
    <col min="15" max="15" width="23.28515625" style="3" bestFit="1" customWidth="1"/>
    <col min="16" max="16" width="1" style="3" customWidth="1"/>
    <col min="17" max="17" width="25.5703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9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9" ht="24">
      <c r="A3" s="1" t="s">
        <v>105</v>
      </c>
      <c r="B3" s="1" t="s">
        <v>105</v>
      </c>
      <c r="C3" s="1" t="s">
        <v>105</v>
      </c>
      <c r="D3" s="1" t="s">
        <v>105</v>
      </c>
      <c r="E3" s="1" t="s">
        <v>105</v>
      </c>
      <c r="F3" s="1" t="s">
        <v>105</v>
      </c>
      <c r="G3" s="1" t="s">
        <v>105</v>
      </c>
      <c r="H3" s="1" t="s">
        <v>105</v>
      </c>
      <c r="I3" s="1" t="s">
        <v>105</v>
      </c>
      <c r="J3" s="1" t="s">
        <v>105</v>
      </c>
      <c r="K3" s="1" t="s">
        <v>105</v>
      </c>
      <c r="L3" s="1" t="s">
        <v>105</v>
      </c>
      <c r="M3" s="1" t="s">
        <v>105</v>
      </c>
      <c r="N3" s="1" t="s">
        <v>105</v>
      </c>
      <c r="O3" s="1" t="s">
        <v>105</v>
      </c>
      <c r="P3" s="1" t="s">
        <v>105</v>
      </c>
      <c r="Q3" s="1" t="s">
        <v>105</v>
      </c>
    </row>
    <row r="4" spans="1:19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5" spans="1:19" ht="25.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ht="24">
      <c r="A6" s="2" t="s">
        <v>3</v>
      </c>
      <c r="C6" s="2" t="s">
        <v>107</v>
      </c>
      <c r="D6" s="2" t="s">
        <v>107</v>
      </c>
      <c r="E6" s="2" t="s">
        <v>107</v>
      </c>
      <c r="F6" s="2" t="s">
        <v>107</v>
      </c>
      <c r="G6" s="2" t="s">
        <v>107</v>
      </c>
      <c r="H6" s="2" t="s">
        <v>107</v>
      </c>
      <c r="I6" s="2" t="s">
        <v>107</v>
      </c>
      <c r="K6" s="2" t="s">
        <v>108</v>
      </c>
      <c r="L6" s="2" t="s">
        <v>108</v>
      </c>
      <c r="M6" s="2" t="s">
        <v>108</v>
      </c>
      <c r="N6" s="2" t="s">
        <v>108</v>
      </c>
      <c r="O6" s="2" t="s">
        <v>108</v>
      </c>
      <c r="P6" s="2" t="s">
        <v>108</v>
      </c>
      <c r="Q6" s="2" t="s">
        <v>108</v>
      </c>
    </row>
    <row r="7" spans="1:19" ht="24">
      <c r="A7" s="2" t="s">
        <v>3</v>
      </c>
      <c r="C7" s="2" t="s">
        <v>7</v>
      </c>
      <c r="E7" s="2" t="s">
        <v>122</v>
      </c>
      <c r="G7" s="2" t="s">
        <v>123</v>
      </c>
      <c r="I7" s="2" t="s">
        <v>125</v>
      </c>
      <c r="K7" s="2" t="s">
        <v>7</v>
      </c>
      <c r="M7" s="2" t="s">
        <v>122</v>
      </c>
      <c r="O7" s="2" t="s">
        <v>123</v>
      </c>
      <c r="Q7" s="2" t="s">
        <v>125</v>
      </c>
    </row>
    <row r="8" spans="1:19" ht="24">
      <c r="A8" s="4" t="s">
        <v>19</v>
      </c>
      <c r="C8" s="5">
        <v>4590972107</v>
      </c>
      <c r="E8" s="5">
        <v>86472570880438</v>
      </c>
      <c r="G8" s="5">
        <v>86448022652185</v>
      </c>
      <c r="I8" s="5">
        <v>24548228253</v>
      </c>
      <c r="K8" s="5">
        <v>29731547161</v>
      </c>
      <c r="M8" s="5">
        <v>518517867111049</v>
      </c>
      <c r="O8" s="5">
        <v>518352079966272</v>
      </c>
      <c r="Q8" s="5">
        <v>165787144777</v>
      </c>
    </row>
    <row r="9" spans="1:19" ht="24">
      <c r="A9" s="4" t="s">
        <v>16</v>
      </c>
      <c r="C9" s="5">
        <v>86612035</v>
      </c>
      <c r="E9" s="5">
        <v>5163688721363</v>
      </c>
      <c r="G9" s="5">
        <v>5190023994378</v>
      </c>
      <c r="I9" s="5">
        <v>-26335273015</v>
      </c>
      <c r="K9" s="5">
        <v>436028967</v>
      </c>
      <c r="M9" s="5">
        <v>23550701239649</v>
      </c>
      <c r="O9" s="5">
        <v>22706691733959</v>
      </c>
      <c r="Q9" s="5">
        <v>844009505690</v>
      </c>
    </row>
    <row r="10" spans="1:19" ht="24">
      <c r="A10" s="4" t="s">
        <v>29</v>
      </c>
      <c r="C10" s="5">
        <v>660851</v>
      </c>
      <c r="E10" s="5">
        <v>36900217748</v>
      </c>
      <c r="G10" s="5">
        <v>35848282504</v>
      </c>
      <c r="I10" s="5">
        <v>1051935244</v>
      </c>
      <c r="K10" s="5">
        <v>3615287</v>
      </c>
      <c r="M10" s="5">
        <v>199350501988</v>
      </c>
      <c r="O10" s="5">
        <v>196034752221</v>
      </c>
      <c r="Q10" s="5">
        <v>3315749767</v>
      </c>
    </row>
    <row r="11" spans="1:19" ht="24">
      <c r="A11" s="4" t="s">
        <v>30</v>
      </c>
      <c r="C11" s="5">
        <v>96052677</v>
      </c>
      <c r="E11" s="5">
        <v>965483959541</v>
      </c>
      <c r="G11" s="5">
        <v>963435295422</v>
      </c>
      <c r="I11" s="5">
        <v>2048664119</v>
      </c>
      <c r="K11" s="5">
        <v>96052677</v>
      </c>
      <c r="M11" s="5">
        <v>965483959541</v>
      </c>
      <c r="O11" s="5">
        <v>963435295422</v>
      </c>
      <c r="Q11" s="5">
        <v>2048664119</v>
      </c>
    </row>
    <row r="12" spans="1:19" ht="24">
      <c r="A12" s="4" t="s">
        <v>27</v>
      </c>
      <c r="C12" s="5">
        <v>276842182</v>
      </c>
      <c r="E12" s="5">
        <v>2723246563858</v>
      </c>
      <c r="G12" s="5">
        <v>2779236673783</v>
      </c>
      <c r="I12" s="5">
        <v>-55990109925</v>
      </c>
      <c r="K12" s="5">
        <v>554316212</v>
      </c>
      <c r="M12" s="5">
        <v>5804594276957</v>
      </c>
      <c r="O12" s="5">
        <v>5816143669900</v>
      </c>
      <c r="Q12" s="5">
        <v>-11549392943</v>
      </c>
    </row>
    <row r="13" spans="1:19" ht="24">
      <c r="A13" s="4" t="s">
        <v>31</v>
      </c>
      <c r="C13" s="5">
        <v>370000</v>
      </c>
      <c r="E13" s="5">
        <v>15010583337</v>
      </c>
      <c r="G13" s="5">
        <v>14598350000</v>
      </c>
      <c r="I13" s="5">
        <v>412233337</v>
      </c>
      <c r="K13" s="5">
        <v>370000</v>
      </c>
      <c r="M13" s="5">
        <v>15010583337</v>
      </c>
      <c r="O13" s="5">
        <v>14598350000</v>
      </c>
      <c r="Q13" s="5">
        <v>412233337</v>
      </c>
    </row>
    <row r="14" spans="1:19" ht="24">
      <c r="A14" s="4" t="s">
        <v>28</v>
      </c>
      <c r="C14" s="5">
        <v>900000</v>
      </c>
      <c r="E14" s="5">
        <v>5971458263</v>
      </c>
      <c r="G14" s="5">
        <v>5971762417</v>
      </c>
      <c r="I14" s="5">
        <v>-304154</v>
      </c>
      <c r="K14" s="5">
        <v>32370000</v>
      </c>
      <c r="M14" s="5">
        <v>218609162993</v>
      </c>
      <c r="O14" s="5">
        <v>214934931063</v>
      </c>
      <c r="Q14" s="5">
        <v>3674231930</v>
      </c>
    </row>
    <row r="15" spans="1:19" ht="24">
      <c r="A15" s="4" t="s">
        <v>22</v>
      </c>
      <c r="C15" s="5">
        <v>65782620</v>
      </c>
      <c r="E15" s="5">
        <v>910048144312</v>
      </c>
      <c r="G15" s="5">
        <v>847553893163</v>
      </c>
      <c r="I15" s="5">
        <v>62494251149</v>
      </c>
      <c r="K15" s="5">
        <v>484088691</v>
      </c>
      <c r="M15" s="5">
        <v>6158077520891</v>
      </c>
      <c r="O15" s="5">
        <v>5669604042055</v>
      </c>
      <c r="Q15" s="5">
        <v>488473478836</v>
      </c>
    </row>
    <row r="16" spans="1:19" ht="24">
      <c r="A16" s="4" t="s">
        <v>26</v>
      </c>
      <c r="C16" s="5">
        <v>76691857</v>
      </c>
      <c r="E16" s="5">
        <v>1089641456676</v>
      </c>
      <c r="G16" s="5">
        <v>1094253859232</v>
      </c>
      <c r="I16" s="5">
        <v>-4612402556</v>
      </c>
      <c r="K16" s="5">
        <v>750218879</v>
      </c>
      <c r="M16" s="5">
        <v>10032231234757</v>
      </c>
      <c r="O16" s="5">
        <v>9752016658236</v>
      </c>
      <c r="Q16" s="5">
        <v>280214576521</v>
      </c>
    </row>
    <row r="17" spans="1:17" ht="24">
      <c r="A17" s="4" t="s">
        <v>21</v>
      </c>
      <c r="C17" s="5">
        <v>2289582</v>
      </c>
      <c r="E17" s="5">
        <v>24937348419</v>
      </c>
      <c r="G17" s="5">
        <v>40720137118</v>
      </c>
      <c r="I17" s="5">
        <v>-15782788699</v>
      </c>
      <c r="K17" s="5">
        <v>35822824</v>
      </c>
      <c r="M17" s="5">
        <v>852007748890</v>
      </c>
      <c r="O17" s="5">
        <v>976083561220</v>
      </c>
      <c r="Q17" s="5">
        <v>-124075812330</v>
      </c>
    </row>
    <row r="18" spans="1:17" ht="24">
      <c r="A18" s="4" t="s">
        <v>23</v>
      </c>
      <c r="C18" s="5">
        <v>158400306</v>
      </c>
      <c r="E18" s="5">
        <v>1631821087120</v>
      </c>
      <c r="G18" s="5">
        <v>1626487240644</v>
      </c>
      <c r="I18" s="5">
        <v>5333846476</v>
      </c>
      <c r="K18" s="5">
        <v>1023905296</v>
      </c>
      <c r="M18" s="5">
        <v>10189456840374</v>
      </c>
      <c r="O18" s="5">
        <v>10022316968662</v>
      </c>
      <c r="Q18" s="5">
        <v>167139871712</v>
      </c>
    </row>
    <row r="19" spans="1:17" ht="24">
      <c r="A19" s="4" t="s">
        <v>18</v>
      </c>
      <c r="C19" s="5">
        <v>70191509</v>
      </c>
      <c r="E19" s="5">
        <v>1391207745563</v>
      </c>
      <c r="G19" s="5">
        <v>1372316120850</v>
      </c>
      <c r="I19" s="5">
        <v>18891624713</v>
      </c>
      <c r="K19" s="5">
        <v>573822903</v>
      </c>
      <c r="M19" s="5">
        <v>10050174055786</v>
      </c>
      <c r="O19" s="5">
        <v>9567535645678</v>
      </c>
      <c r="Q19" s="5">
        <v>482638410108</v>
      </c>
    </row>
    <row r="20" spans="1:17" ht="24">
      <c r="A20" s="4" t="s">
        <v>15</v>
      </c>
      <c r="C20" s="5">
        <v>356012517</v>
      </c>
      <c r="E20" s="5">
        <v>68011145844834</v>
      </c>
      <c r="G20" s="5">
        <v>67238534271920</v>
      </c>
      <c r="I20" s="5">
        <v>772611572914</v>
      </c>
      <c r="K20" s="5">
        <v>1745639298</v>
      </c>
      <c r="M20" s="5">
        <v>249399151699945</v>
      </c>
      <c r="O20" s="5">
        <v>245375502633796</v>
      </c>
      <c r="Q20" s="5">
        <v>4023649066149</v>
      </c>
    </row>
    <row r="21" spans="1:17" ht="24">
      <c r="A21" s="4" t="s">
        <v>20</v>
      </c>
      <c r="C21" s="5">
        <v>966475</v>
      </c>
      <c r="E21" s="5">
        <v>14659002068</v>
      </c>
      <c r="G21" s="5">
        <v>13957371822</v>
      </c>
      <c r="I21" s="5">
        <v>701630246</v>
      </c>
      <c r="K21" s="5">
        <v>71199821</v>
      </c>
      <c r="M21" s="5">
        <v>998792917610</v>
      </c>
      <c r="O21" s="5">
        <v>981399624088</v>
      </c>
      <c r="Q21" s="5">
        <v>17393293522</v>
      </c>
    </row>
    <row r="22" spans="1:17" ht="24">
      <c r="A22" s="4" t="s">
        <v>17</v>
      </c>
      <c r="C22" s="5">
        <v>5504000</v>
      </c>
      <c r="E22" s="5">
        <v>16902368574</v>
      </c>
      <c r="G22" s="5">
        <v>13013110500</v>
      </c>
      <c r="I22" s="5">
        <v>3889258074</v>
      </c>
      <c r="K22" s="5">
        <v>5504000</v>
      </c>
      <c r="M22" s="5">
        <v>16902368574</v>
      </c>
      <c r="O22" s="5">
        <v>13013110500</v>
      </c>
      <c r="Q22" s="5">
        <v>3889258074</v>
      </c>
    </row>
    <row r="23" spans="1:17" ht="24">
      <c r="A23" s="4" t="s">
        <v>25</v>
      </c>
      <c r="C23" s="5">
        <v>76157996</v>
      </c>
      <c r="E23" s="5">
        <v>1800204172790</v>
      </c>
      <c r="G23" s="5">
        <v>1879268133801</v>
      </c>
      <c r="I23" s="5">
        <v>-79063961011</v>
      </c>
      <c r="K23" s="5">
        <v>684973900</v>
      </c>
      <c r="M23" s="5">
        <v>13967905240072</v>
      </c>
      <c r="O23" s="5">
        <v>13590545448097</v>
      </c>
      <c r="Q23" s="5">
        <v>377359791975</v>
      </c>
    </row>
    <row r="24" spans="1:17" ht="24">
      <c r="A24" s="4" t="s">
        <v>24</v>
      </c>
      <c r="C24" s="5">
        <v>59326514</v>
      </c>
      <c r="E24" s="5">
        <v>1016678996994</v>
      </c>
      <c r="G24" s="5">
        <v>951431408890</v>
      </c>
      <c r="I24" s="5">
        <v>65247588104</v>
      </c>
      <c r="K24" s="5">
        <v>553040505</v>
      </c>
      <c r="M24" s="5">
        <v>7679838139931</v>
      </c>
      <c r="O24" s="5">
        <v>6842841272816</v>
      </c>
      <c r="Q24" s="5">
        <v>836996867115</v>
      </c>
    </row>
    <row r="25" spans="1:17" ht="24">
      <c r="A25" s="4" t="s">
        <v>126</v>
      </c>
      <c r="C25" s="5">
        <v>0</v>
      </c>
      <c r="E25" s="5">
        <v>0</v>
      </c>
      <c r="G25" s="5">
        <v>0</v>
      </c>
      <c r="I25" s="5">
        <v>0</v>
      </c>
      <c r="K25" s="5">
        <v>9000000</v>
      </c>
      <c r="M25" s="5">
        <v>93564453389</v>
      </c>
      <c r="O25" s="5">
        <v>90000000000</v>
      </c>
      <c r="Q25" s="5">
        <v>3564453389</v>
      </c>
    </row>
    <row r="26" spans="1:17" ht="24">
      <c r="A26" s="4" t="s">
        <v>127</v>
      </c>
      <c r="C26" s="5">
        <v>0</v>
      </c>
      <c r="E26" s="5">
        <v>0</v>
      </c>
      <c r="G26" s="5">
        <v>0</v>
      </c>
      <c r="I26" s="5">
        <v>0</v>
      </c>
      <c r="K26" s="5">
        <v>2136633</v>
      </c>
      <c r="M26" s="5">
        <v>79521945514</v>
      </c>
      <c r="O26" s="5">
        <v>78777841525</v>
      </c>
      <c r="Q26" s="5">
        <v>744103989</v>
      </c>
    </row>
    <row r="27" spans="1:17" ht="24">
      <c r="A27" s="4" t="s">
        <v>128</v>
      </c>
      <c r="C27" s="5">
        <v>0</v>
      </c>
      <c r="E27" s="5">
        <v>0</v>
      </c>
      <c r="G27" s="5">
        <v>0</v>
      </c>
      <c r="I27" s="5">
        <v>0</v>
      </c>
      <c r="K27" s="5">
        <v>17815346</v>
      </c>
      <c r="M27" s="5">
        <v>1482060632007</v>
      </c>
      <c r="O27" s="5">
        <v>1478994895097</v>
      </c>
      <c r="Q27" s="5">
        <v>3065736910</v>
      </c>
    </row>
    <row r="28" spans="1:17" ht="24">
      <c r="A28" s="4" t="s">
        <v>129</v>
      </c>
      <c r="C28" s="5">
        <v>0</v>
      </c>
      <c r="E28" s="5">
        <v>0</v>
      </c>
      <c r="G28" s="5">
        <v>0</v>
      </c>
      <c r="I28" s="5">
        <v>0</v>
      </c>
      <c r="K28" s="5">
        <v>282202098</v>
      </c>
      <c r="M28" s="5">
        <v>2310390610733</v>
      </c>
      <c r="O28" s="5">
        <v>1498210938282</v>
      </c>
      <c r="Q28" s="5">
        <v>812179672451</v>
      </c>
    </row>
    <row r="29" spans="1:17" ht="24">
      <c r="A29" s="4" t="s">
        <v>63</v>
      </c>
      <c r="C29" s="5">
        <v>0</v>
      </c>
      <c r="E29" s="5">
        <v>0</v>
      </c>
      <c r="G29" s="5">
        <v>0</v>
      </c>
      <c r="I29" s="5">
        <v>0</v>
      </c>
      <c r="K29" s="5">
        <v>66</v>
      </c>
      <c r="M29" s="5">
        <v>197226082</v>
      </c>
      <c r="O29" s="5">
        <v>192616380</v>
      </c>
      <c r="Q29" s="5">
        <v>4609702</v>
      </c>
    </row>
    <row r="30" spans="1:17" ht="24">
      <c r="A30" s="4" t="s">
        <v>130</v>
      </c>
      <c r="C30" s="5">
        <v>0</v>
      </c>
      <c r="E30" s="5">
        <v>0</v>
      </c>
      <c r="G30" s="5">
        <v>0</v>
      </c>
      <c r="I30" s="5">
        <v>0</v>
      </c>
      <c r="K30" s="5">
        <v>33400</v>
      </c>
      <c r="M30" s="5">
        <v>48532364320</v>
      </c>
      <c r="O30" s="5">
        <v>40080312690</v>
      </c>
      <c r="Q30" s="5">
        <v>8452051630</v>
      </c>
    </row>
    <row r="31" spans="1:17" ht="24">
      <c r="A31" s="4" t="s">
        <v>57</v>
      </c>
      <c r="C31" s="5">
        <v>0</v>
      </c>
      <c r="E31" s="5">
        <v>0</v>
      </c>
      <c r="G31" s="5">
        <v>0</v>
      </c>
      <c r="I31" s="5">
        <v>0</v>
      </c>
      <c r="K31" s="5">
        <v>5</v>
      </c>
      <c r="M31" s="5">
        <v>6416571</v>
      </c>
      <c r="O31" s="5">
        <v>6274193</v>
      </c>
      <c r="Q31" s="5">
        <v>142378</v>
      </c>
    </row>
    <row r="32" spans="1:17" ht="24">
      <c r="A32" s="4" t="s">
        <v>33</v>
      </c>
      <c r="C32" s="3" t="s">
        <v>33</v>
      </c>
      <c r="E32" s="6">
        <f>SUM(E8:E31)</f>
        <v>171290118551898</v>
      </c>
      <c r="G32" s="6">
        <f>SUM(G8:G31)</f>
        <v>170514672558629</v>
      </c>
      <c r="I32" s="6">
        <f>SUM(I8:I31)</f>
        <v>775445993269</v>
      </c>
      <c r="K32" s="3" t="s">
        <v>33</v>
      </c>
      <c r="M32" s="6">
        <f>SUM(M8:M31)</f>
        <v>862630428250960</v>
      </c>
      <c r="O32" s="6">
        <f>SUM(O8:O31)</f>
        <v>854241040542152</v>
      </c>
      <c r="Q32" s="6">
        <f>SUM(Q8:Q31)</f>
        <v>8389387708808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2"/>
  <sheetViews>
    <sheetView rightToLeft="1" topLeftCell="A4" workbookViewId="0">
      <selection activeCell="A8" sqref="A8"/>
    </sheetView>
  </sheetViews>
  <sheetFormatPr defaultRowHeight="22.5"/>
  <cols>
    <col min="1" max="1" width="36.140625" style="3" bestFit="1" customWidth="1"/>
    <col min="2" max="2" width="1" style="3" customWidth="1"/>
    <col min="3" max="3" width="14.140625" style="3" bestFit="1" customWidth="1"/>
    <col min="4" max="4" width="1" style="3" customWidth="1"/>
    <col min="5" max="5" width="22" style="3" bestFit="1" customWidth="1"/>
    <col min="6" max="6" width="1" style="3" customWidth="1"/>
    <col min="7" max="7" width="22" style="3" bestFit="1" customWidth="1"/>
    <col min="8" max="8" width="1" style="3" customWidth="1"/>
    <col min="9" max="9" width="31" style="3" bestFit="1" customWidth="1"/>
    <col min="10" max="10" width="1" style="3" customWidth="1"/>
    <col min="11" max="11" width="14.140625" style="3" bestFit="1" customWidth="1"/>
    <col min="12" max="12" width="1" style="3" customWidth="1"/>
    <col min="13" max="13" width="22" style="3" bestFit="1" customWidth="1"/>
    <col min="14" max="14" width="1" style="3" customWidth="1"/>
    <col min="15" max="15" width="22" style="3" bestFit="1" customWidth="1"/>
    <col min="16" max="16" width="1" style="3" customWidth="1"/>
    <col min="17" max="17" width="31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">
      <c r="A3" s="1" t="s">
        <v>105</v>
      </c>
      <c r="B3" s="1" t="s">
        <v>105</v>
      </c>
      <c r="C3" s="1" t="s">
        <v>105</v>
      </c>
      <c r="D3" s="1" t="s">
        <v>105</v>
      </c>
      <c r="E3" s="1" t="s">
        <v>105</v>
      </c>
      <c r="F3" s="1" t="s">
        <v>105</v>
      </c>
      <c r="G3" s="1" t="s">
        <v>105</v>
      </c>
      <c r="H3" s="1" t="s">
        <v>105</v>
      </c>
      <c r="I3" s="1" t="s">
        <v>105</v>
      </c>
      <c r="J3" s="1" t="s">
        <v>105</v>
      </c>
      <c r="K3" s="1" t="s">
        <v>105</v>
      </c>
      <c r="L3" s="1" t="s">
        <v>105</v>
      </c>
      <c r="M3" s="1" t="s">
        <v>105</v>
      </c>
      <c r="N3" s="1" t="s">
        <v>105</v>
      </c>
      <c r="O3" s="1" t="s">
        <v>105</v>
      </c>
      <c r="P3" s="1" t="s">
        <v>105</v>
      </c>
      <c r="Q3" s="1" t="s">
        <v>105</v>
      </c>
    </row>
    <row r="4" spans="1:17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5" spans="1:17" ht="25.5">
      <c r="A5" s="14" t="s">
        <v>167</v>
      </c>
      <c r="B5" s="14"/>
      <c r="C5" s="14"/>
      <c r="D5" s="14"/>
      <c r="E5" s="14"/>
      <c r="F5" s="14"/>
      <c r="G5" s="14"/>
      <c r="H5" s="14"/>
    </row>
    <row r="6" spans="1:17" ht="24">
      <c r="A6" s="2" t="s">
        <v>3</v>
      </c>
      <c r="C6" s="2" t="s">
        <v>107</v>
      </c>
      <c r="D6" s="2" t="s">
        <v>107</v>
      </c>
      <c r="E6" s="2" t="s">
        <v>107</v>
      </c>
      <c r="F6" s="2" t="s">
        <v>107</v>
      </c>
      <c r="G6" s="2" t="s">
        <v>107</v>
      </c>
      <c r="H6" s="2" t="s">
        <v>107</v>
      </c>
      <c r="I6" s="2" t="s">
        <v>107</v>
      </c>
      <c r="K6" s="2" t="s">
        <v>108</v>
      </c>
      <c r="L6" s="2" t="s">
        <v>108</v>
      </c>
      <c r="M6" s="2" t="s">
        <v>108</v>
      </c>
      <c r="N6" s="2" t="s">
        <v>108</v>
      </c>
      <c r="O6" s="2" t="s">
        <v>108</v>
      </c>
      <c r="P6" s="2" t="s">
        <v>108</v>
      </c>
      <c r="Q6" s="2" t="s">
        <v>108</v>
      </c>
    </row>
    <row r="7" spans="1:17" ht="24">
      <c r="A7" s="2" t="s">
        <v>3</v>
      </c>
      <c r="C7" s="2" t="s">
        <v>7</v>
      </c>
      <c r="E7" s="2" t="s">
        <v>122</v>
      </c>
      <c r="G7" s="2" t="s">
        <v>123</v>
      </c>
      <c r="I7" s="2" t="s">
        <v>124</v>
      </c>
      <c r="K7" s="2" t="s">
        <v>7</v>
      </c>
      <c r="M7" s="2" t="s">
        <v>122</v>
      </c>
      <c r="O7" s="2" t="s">
        <v>123</v>
      </c>
      <c r="Q7" s="2" t="s">
        <v>124</v>
      </c>
    </row>
    <row r="8" spans="1:17" ht="24">
      <c r="A8" s="4" t="s">
        <v>16</v>
      </c>
      <c r="C8" s="5">
        <v>43196625</v>
      </c>
      <c r="E8" s="5">
        <v>2478508719717</v>
      </c>
      <c r="G8" s="5">
        <v>2519729781401</v>
      </c>
      <c r="I8" s="5">
        <v>-41221061684</v>
      </c>
      <c r="K8" s="5">
        <v>43196625</v>
      </c>
      <c r="M8" s="5">
        <v>2478508719717</v>
      </c>
      <c r="O8" s="5">
        <v>2542654057771</v>
      </c>
      <c r="Q8" s="5">
        <v>-64145338054</v>
      </c>
    </row>
    <row r="9" spans="1:17" ht="24">
      <c r="A9" s="4" t="s">
        <v>19</v>
      </c>
      <c r="C9" s="5">
        <v>68831358</v>
      </c>
      <c r="E9" s="5">
        <v>1314836123670</v>
      </c>
      <c r="G9" s="5">
        <v>1311989634823</v>
      </c>
      <c r="I9" s="5">
        <v>2846488847</v>
      </c>
      <c r="K9" s="5">
        <v>68831358</v>
      </c>
      <c r="M9" s="5">
        <v>1314836123670</v>
      </c>
      <c r="O9" s="5">
        <v>1312669954898</v>
      </c>
      <c r="Q9" s="5">
        <v>2166168772</v>
      </c>
    </row>
    <row r="10" spans="1:17" ht="24">
      <c r="A10" s="4" t="s">
        <v>32</v>
      </c>
      <c r="C10" s="5">
        <v>688007</v>
      </c>
      <c r="E10" s="5">
        <v>20077095147</v>
      </c>
      <c r="G10" s="5">
        <v>19999984736</v>
      </c>
      <c r="I10" s="5">
        <v>77110411</v>
      </c>
      <c r="K10" s="5">
        <v>688007</v>
      </c>
      <c r="M10" s="5">
        <v>20077095147</v>
      </c>
      <c r="O10" s="5">
        <v>19999984736</v>
      </c>
      <c r="Q10" s="5">
        <v>77110411</v>
      </c>
    </row>
    <row r="11" spans="1:17" ht="24">
      <c r="A11" s="4" t="s">
        <v>26</v>
      </c>
      <c r="C11" s="5">
        <v>63629074</v>
      </c>
      <c r="E11" s="5">
        <v>856243929797</v>
      </c>
      <c r="G11" s="5">
        <v>875504427067</v>
      </c>
      <c r="I11" s="5">
        <v>-19260497270</v>
      </c>
      <c r="K11" s="5">
        <v>63629074</v>
      </c>
      <c r="M11" s="5">
        <v>856243929797</v>
      </c>
      <c r="O11" s="5">
        <v>895346486817</v>
      </c>
      <c r="Q11" s="5">
        <v>-39102557020</v>
      </c>
    </row>
    <row r="12" spans="1:17" ht="24">
      <c r="A12" s="4" t="s">
        <v>21</v>
      </c>
      <c r="C12" s="5">
        <v>110922671</v>
      </c>
      <c r="E12" s="5">
        <v>967618968092</v>
      </c>
      <c r="G12" s="5">
        <v>1224420240440</v>
      </c>
      <c r="I12" s="5">
        <v>-256801272348</v>
      </c>
      <c r="K12" s="5">
        <v>110922671</v>
      </c>
      <c r="M12" s="5">
        <v>967618968092</v>
      </c>
      <c r="O12" s="5">
        <v>1904000046246</v>
      </c>
      <c r="Q12" s="5">
        <v>-936381078154</v>
      </c>
    </row>
    <row r="13" spans="1:17" ht="24">
      <c r="A13" s="4" t="s">
        <v>23</v>
      </c>
      <c r="C13" s="5">
        <v>60102823</v>
      </c>
      <c r="E13" s="5">
        <v>577450951849</v>
      </c>
      <c r="G13" s="5">
        <v>590962041807</v>
      </c>
      <c r="I13" s="5">
        <v>-13511089958</v>
      </c>
      <c r="K13" s="5">
        <v>60102823</v>
      </c>
      <c r="M13" s="5">
        <v>577450951849</v>
      </c>
      <c r="O13" s="5">
        <v>603335145816</v>
      </c>
      <c r="Q13" s="5">
        <v>-25884193967</v>
      </c>
    </row>
    <row r="14" spans="1:17" ht="24">
      <c r="A14" s="4" t="s">
        <v>27</v>
      </c>
      <c r="C14" s="5">
        <v>56149048</v>
      </c>
      <c r="E14" s="5">
        <v>514764484552</v>
      </c>
      <c r="G14" s="5">
        <v>521275757319</v>
      </c>
      <c r="I14" s="5">
        <v>-6511272767</v>
      </c>
      <c r="K14" s="5">
        <v>56149048</v>
      </c>
      <c r="M14" s="5">
        <v>514764484552</v>
      </c>
      <c r="O14" s="5">
        <v>540718408579</v>
      </c>
      <c r="Q14" s="5">
        <v>-25953924027</v>
      </c>
    </row>
    <row r="15" spans="1:17" ht="24">
      <c r="A15" s="4" t="s">
        <v>15</v>
      </c>
      <c r="C15" s="5">
        <v>23264362</v>
      </c>
      <c r="E15" s="5">
        <v>5175124745626</v>
      </c>
      <c r="G15" s="5">
        <v>4704788523414</v>
      </c>
      <c r="I15" s="5">
        <v>470336222212</v>
      </c>
      <c r="K15" s="5">
        <v>23264362</v>
      </c>
      <c r="M15" s="5">
        <v>5175124745626</v>
      </c>
      <c r="O15" s="5">
        <v>4473244866264</v>
      </c>
      <c r="Q15" s="5">
        <v>701879879362</v>
      </c>
    </row>
    <row r="16" spans="1:17" ht="24">
      <c r="A16" s="4" t="s">
        <v>17</v>
      </c>
      <c r="C16" s="5">
        <v>262670511</v>
      </c>
      <c r="E16" s="5">
        <v>787412644234</v>
      </c>
      <c r="G16" s="5">
        <v>789928224438</v>
      </c>
      <c r="I16" s="5">
        <v>-2515580204</v>
      </c>
      <c r="K16" s="5">
        <v>262670511</v>
      </c>
      <c r="M16" s="5">
        <v>787412644234</v>
      </c>
      <c r="O16" s="5">
        <v>621812394818</v>
      </c>
      <c r="Q16" s="5">
        <v>165600249416</v>
      </c>
    </row>
    <row r="17" spans="1:17" ht="24">
      <c r="A17" s="4" t="s">
        <v>29</v>
      </c>
      <c r="C17" s="5">
        <v>1345085</v>
      </c>
      <c r="E17" s="5">
        <v>76412054667</v>
      </c>
      <c r="G17" s="5">
        <v>75195557319</v>
      </c>
      <c r="I17" s="5">
        <v>1216497348</v>
      </c>
      <c r="K17" s="5">
        <v>1345085</v>
      </c>
      <c r="M17" s="5">
        <v>76412054667</v>
      </c>
      <c r="O17" s="5">
        <v>72964990700</v>
      </c>
      <c r="Q17" s="5">
        <v>3447063967</v>
      </c>
    </row>
    <row r="18" spans="1:17" ht="24">
      <c r="A18" s="4" t="s">
        <v>30</v>
      </c>
      <c r="C18" s="5">
        <v>10279877</v>
      </c>
      <c r="E18" s="5">
        <v>102979904002</v>
      </c>
      <c r="G18" s="5">
        <v>103027010175</v>
      </c>
      <c r="I18" s="5">
        <v>-47106173</v>
      </c>
      <c r="K18" s="5">
        <v>10279877</v>
      </c>
      <c r="M18" s="5">
        <v>102979904002</v>
      </c>
      <c r="O18" s="5">
        <v>103027010175</v>
      </c>
      <c r="Q18" s="5">
        <v>-47106173</v>
      </c>
    </row>
    <row r="19" spans="1:17" ht="24">
      <c r="A19" s="4" t="s">
        <v>25</v>
      </c>
      <c r="C19" s="5">
        <v>50262544</v>
      </c>
      <c r="E19" s="5">
        <v>1116065973603</v>
      </c>
      <c r="G19" s="5">
        <v>1212319034633</v>
      </c>
      <c r="I19" s="5">
        <v>-96253061030</v>
      </c>
      <c r="K19" s="5">
        <v>50262544</v>
      </c>
      <c r="M19" s="5">
        <v>1116065973603</v>
      </c>
      <c r="O19" s="5">
        <v>1219947633977</v>
      </c>
      <c r="Q19" s="5">
        <v>-103881660374</v>
      </c>
    </row>
    <row r="20" spans="1:17" ht="24">
      <c r="A20" s="4" t="s">
        <v>24</v>
      </c>
      <c r="C20" s="5">
        <v>146649680</v>
      </c>
      <c r="E20" s="5">
        <v>2464595640283</v>
      </c>
      <c r="G20" s="5">
        <v>2601582217145</v>
      </c>
      <c r="I20" s="5">
        <v>-136986576862</v>
      </c>
      <c r="K20" s="5">
        <v>146649680</v>
      </c>
      <c r="M20" s="5">
        <v>2464595640283</v>
      </c>
      <c r="O20" s="5">
        <v>2375441616173</v>
      </c>
      <c r="Q20" s="5">
        <v>89154024110</v>
      </c>
    </row>
    <row r="21" spans="1:17" ht="24">
      <c r="A21" s="4" t="s">
        <v>31</v>
      </c>
      <c r="C21" s="5">
        <v>265630000</v>
      </c>
      <c r="E21" s="5">
        <v>10776381720720</v>
      </c>
      <c r="G21" s="5">
        <v>10480431650000</v>
      </c>
      <c r="I21" s="5">
        <v>295950070720</v>
      </c>
      <c r="K21" s="5">
        <v>265630000</v>
      </c>
      <c r="M21" s="5">
        <v>10776381720720</v>
      </c>
      <c r="O21" s="5">
        <v>10480431650000</v>
      </c>
      <c r="Q21" s="5">
        <v>295950070720</v>
      </c>
    </row>
    <row r="22" spans="1:17" ht="24">
      <c r="A22" s="4" t="s">
        <v>28</v>
      </c>
      <c r="C22" s="5">
        <v>470010341</v>
      </c>
      <c r="E22" s="5">
        <v>1848085078909</v>
      </c>
      <c r="G22" s="5">
        <v>1869862648459</v>
      </c>
      <c r="I22" s="5">
        <v>-21777569550</v>
      </c>
      <c r="K22" s="5">
        <v>470010341</v>
      </c>
      <c r="M22" s="5">
        <v>1848085078909</v>
      </c>
      <c r="O22" s="5">
        <v>2003652283206</v>
      </c>
      <c r="Q22" s="5">
        <v>-155567204297</v>
      </c>
    </row>
    <row r="23" spans="1:17" ht="24">
      <c r="A23" s="4" t="s">
        <v>22</v>
      </c>
      <c r="C23" s="5">
        <v>212877668</v>
      </c>
      <c r="E23" s="5">
        <v>2828472285970</v>
      </c>
      <c r="G23" s="5">
        <v>2906072517107</v>
      </c>
      <c r="I23" s="5">
        <v>-77600231137</v>
      </c>
      <c r="K23" s="5">
        <v>212877668</v>
      </c>
      <c r="M23" s="5">
        <v>2828472285970</v>
      </c>
      <c r="O23" s="5">
        <v>2764302559504</v>
      </c>
      <c r="Q23" s="5">
        <v>64169726466</v>
      </c>
    </row>
    <row r="24" spans="1:17" ht="24">
      <c r="A24" s="4" t="s">
        <v>18</v>
      </c>
      <c r="C24" s="5">
        <v>94561938</v>
      </c>
      <c r="E24" s="5">
        <v>1784905373710</v>
      </c>
      <c r="G24" s="5">
        <v>1834255952729</v>
      </c>
      <c r="I24" s="5">
        <v>-49350579019</v>
      </c>
      <c r="K24" s="5">
        <v>94561938</v>
      </c>
      <c r="M24" s="5">
        <v>1784905373710</v>
      </c>
      <c r="O24" s="5">
        <v>1850547394094</v>
      </c>
      <c r="Q24" s="5">
        <v>-65642020384</v>
      </c>
    </row>
    <row r="25" spans="1:17" ht="24">
      <c r="A25" s="4" t="s">
        <v>69</v>
      </c>
      <c r="C25" s="5">
        <v>9335</v>
      </c>
      <c r="E25" s="5">
        <v>9239563269</v>
      </c>
      <c r="G25" s="5">
        <v>9239563269</v>
      </c>
      <c r="I25" s="5">
        <v>0</v>
      </c>
      <c r="K25" s="5">
        <v>9335</v>
      </c>
      <c r="M25" s="5">
        <v>9239563269</v>
      </c>
      <c r="O25" s="5">
        <v>9331779695</v>
      </c>
      <c r="Q25" s="5">
        <v>-92216426</v>
      </c>
    </row>
    <row r="26" spans="1:17" ht="24">
      <c r="A26" s="4" t="s">
        <v>72</v>
      </c>
      <c r="C26" s="5">
        <v>20000</v>
      </c>
      <c r="E26" s="5">
        <v>18397332000</v>
      </c>
      <c r="G26" s="5">
        <v>18397332000</v>
      </c>
      <c r="I26" s="5">
        <v>0</v>
      </c>
      <c r="K26" s="5">
        <v>20000</v>
      </c>
      <c r="M26" s="5">
        <v>18397332000</v>
      </c>
      <c r="O26" s="5">
        <v>18397332000</v>
      </c>
      <c r="Q26" s="5">
        <v>0</v>
      </c>
    </row>
    <row r="27" spans="1:17" ht="24">
      <c r="A27" s="4" t="s">
        <v>47</v>
      </c>
      <c r="C27" s="5">
        <v>436</v>
      </c>
      <c r="E27" s="5">
        <v>2191855140</v>
      </c>
      <c r="G27" s="5">
        <v>2142104360</v>
      </c>
      <c r="I27" s="5">
        <v>49750780</v>
      </c>
      <c r="K27" s="5">
        <v>436</v>
      </c>
      <c r="M27" s="5">
        <v>2191855140</v>
      </c>
      <c r="O27" s="5">
        <v>1738123481</v>
      </c>
      <c r="Q27" s="5">
        <v>453731659</v>
      </c>
    </row>
    <row r="28" spans="1:17" ht="24">
      <c r="A28" s="4" t="s">
        <v>43</v>
      </c>
      <c r="C28" s="5">
        <v>3924</v>
      </c>
      <c r="E28" s="5">
        <v>19726696265</v>
      </c>
      <c r="G28" s="5">
        <v>19278939243</v>
      </c>
      <c r="I28" s="5">
        <v>447757022</v>
      </c>
      <c r="K28" s="5">
        <v>3924</v>
      </c>
      <c r="M28" s="5">
        <v>19726696265</v>
      </c>
      <c r="O28" s="5">
        <v>15643111331</v>
      </c>
      <c r="Q28" s="5">
        <v>4083584934</v>
      </c>
    </row>
    <row r="29" spans="1:17" ht="24">
      <c r="A29" s="4" t="s">
        <v>75</v>
      </c>
      <c r="C29" s="5">
        <v>5000</v>
      </c>
      <c r="E29" s="5">
        <v>4996375000</v>
      </c>
      <c r="G29" s="5">
        <v>4996375000</v>
      </c>
      <c r="I29" s="5">
        <v>0</v>
      </c>
      <c r="K29" s="5">
        <v>5000</v>
      </c>
      <c r="M29" s="5">
        <v>4996375000</v>
      </c>
      <c r="O29" s="5">
        <v>4996375000</v>
      </c>
      <c r="Q29" s="5">
        <v>0</v>
      </c>
    </row>
    <row r="30" spans="1:17" ht="24">
      <c r="A30" s="4" t="s">
        <v>48</v>
      </c>
      <c r="C30" s="5">
        <v>134150</v>
      </c>
      <c r="E30" s="5">
        <v>622690051264</v>
      </c>
      <c r="G30" s="5">
        <v>612961562924</v>
      </c>
      <c r="I30" s="5">
        <v>9728488340</v>
      </c>
      <c r="K30" s="5">
        <v>134150</v>
      </c>
      <c r="M30" s="5">
        <v>622690051264</v>
      </c>
      <c r="O30" s="5">
        <v>578812303829</v>
      </c>
      <c r="Q30" s="5">
        <v>43877747435</v>
      </c>
    </row>
    <row r="31" spans="1:17" ht="24">
      <c r="A31" s="4" t="s">
        <v>78</v>
      </c>
      <c r="C31" s="5">
        <v>200000</v>
      </c>
      <c r="E31" s="5">
        <v>199855000000</v>
      </c>
      <c r="G31" s="5">
        <v>199855000000</v>
      </c>
      <c r="I31" s="5">
        <v>0</v>
      </c>
      <c r="K31" s="5">
        <v>200000</v>
      </c>
      <c r="M31" s="5">
        <v>199855000000</v>
      </c>
      <c r="O31" s="5">
        <v>200000000000</v>
      </c>
      <c r="Q31" s="5">
        <v>-145000000</v>
      </c>
    </row>
    <row r="32" spans="1:17" ht="24">
      <c r="A32" s="4" t="s">
        <v>51</v>
      </c>
      <c r="C32" s="5">
        <v>3772</v>
      </c>
      <c r="E32" s="5">
        <v>10936932161</v>
      </c>
      <c r="G32" s="5">
        <v>9993302319</v>
      </c>
      <c r="I32" s="5">
        <v>943629842</v>
      </c>
      <c r="K32" s="5">
        <v>3772</v>
      </c>
      <c r="M32" s="5">
        <v>10936932161</v>
      </c>
      <c r="O32" s="5">
        <v>10000552720</v>
      </c>
      <c r="Q32" s="5">
        <v>936379441</v>
      </c>
    </row>
    <row r="33" spans="1:17" ht="24">
      <c r="A33" s="4" t="s">
        <v>81</v>
      </c>
      <c r="C33" s="5">
        <v>5000</v>
      </c>
      <c r="E33" s="5">
        <v>4999275000</v>
      </c>
      <c r="G33" s="5">
        <v>4999275000</v>
      </c>
      <c r="I33" s="5">
        <v>0</v>
      </c>
      <c r="K33" s="5">
        <v>5000</v>
      </c>
      <c r="M33" s="5">
        <v>4999275000</v>
      </c>
      <c r="O33" s="5">
        <v>5000725000</v>
      </c>
      <c r="Q33" s="5">
        <v>-1450000</v>
      </c>
    </row>
    <row r="34" spans="1:17" ht="24">
      <c r="A34" s="4" t="s">
        <v>84</v>
      </c>
      <c r="C34" s="5">
        <v>5000</v>
      </c>
      <c r="E34" s="5">
        <v>4999275000</v>
      </c>
      <c r="G34" s="5">
        <v>4999275000</v>
      </c>
      <c r="I34" s="5">
        <v>0</v>
      </c>
      <c r="K34" s="5">
        <v>5000</v>
      </c>
      <c r="M34" s="5">
        <v>4999275000</v>
      </c>
      <c r="O34" s="5">
        <v>5000725000</v>
      </c>
      <c r="Q34" s="5">
        <v>-1450000</v>
      </c>
    </row>
    <row r="35" spans="1:17" ht="24">
      <c r="A35" s="4" t="s">
        <v>54</v>
      </c>
      <c r="C35" s="5">
        <v>33371</v>
      </c>
      <c r="E35" s="5">
        <v>53143503929</v>
      </c>
      <c r="G35" s="5">
        <v>51915225750</v>
      </c>
      <c r="I35" s="5">
        <v>1228278179</v>
      </c>
      <c r="K35" s="5">
        <v>33371</v>
      </c>
      <c r="M35" s="5">
        <v>53143503929</v>
      </c>
      <c r="O35" s="5">
        <v>49986522478</v>
      </c>
      <c r="Q35" s="5">
        <v>3156981451</v>
      </c>
    </row>
    <row r="36" spans="1:17" ht="24">
      <c r="A36" s="4" t="s">
        <v>57</v>
      </c>
      <c r="C36" s="5">
        <v>23892</v>
      </c>
      <c r="E36" s="5">
        <v>31776004730</v>
      </c>
      <c r="G36" s="5">
        <v>31039312148</v>
      </c>
      <c r="I36" s="5">
        <v>736692582</v>
      </c>
      <c r="K36" s="5">
        <v>23892</v>
      </c>
      <c r="M36" s="5">
        <v>31776004730</v>
      </c>
      <c r="O36" s="5">
        <v>29980683097</v>
      </c>
      <c r="Q36" s="5">
        <v>1795321633</v>
      </c>
    </row>
    <row r="37" spans="1:17" ht="24">
      <c r="A37" s="4" t="s">
        <v>60</v>
      </c>
      <c r="C37" s="5">
        <v>25463</v>
      </c>
      <c r="E37" s="5">
        <v>31498749835</v>
      </c>
      <c r="G37" s="5">
        <v>30712427799</v>
      </c>
      <c r="I37" s="5">
        <v>786322036</v>
      </c>
      <c r="K37" s="5">
        <v>25463</v>
      </c>
      <c r="M37" s="5">
        <v>31498749835</v>
      </c>
      <c r="O37" s="5">
        <v>30000277433</v>
      </c>
      <c r="Q37" s="5">
        <v>1498472402</v>
      </c>
    </row>
    <row r="38" spans="1:17" ht="24">
      <c r="A38" s="4" t="s">
        <v>63</v>
      </c>
      <c r="C38" s="5">
        <v>10554</v>
      </c>
      <c r="E38" s="5">
        <v>31929619858</v>
      </c>
      <c r="G38" s="5">
        <v>31538243052</v>
      </c>
      <c r="I38" s="5">
        <v>391376806</v>
      </c>
      <c r="K38" s="5">
        <v>10554</v>
      </c>
      <c r="M38" s="5">
        <v>31929619858</v>
      </c>
      <c r="O38" s="5">
        <v>30801110220</v>
      </c>
      <c r="Q38" s="5">
        <v>1128509638</v>
      </c>
    </row>
    <row r="39" spans="1:17" ht="24">
      <c r="A39" s="4" t="s">
        <v>66</v>
      </c>
      <c r="C39" s="5">
        <v>64800</v>
      </c>
      <c r="E39" s="5">
        <v>102610734856</v>
      </c>
      <c r="G39" s="5">
        <v>100400178879</v>
      </c>
      <c r="I39" s="5">
        <v>2210555977</v>
      </c>
      <c r="K39" s="5">
        <v>64800</v>
      </c>
      <c r="M39" s="5">
        <v>102610734856</v>
      </c>
      <c r="O39" s="5">
        <v>99956851200</v>
      </c>
      <c r="Q39" s="5">
        <v>2653883656</v>
      </c>
    </row>
    <row r="40" spans="1:17" ht="24">
      <c r="A40" s="4" t="s">
        <v>90</v>
      </c>
      <c r="C40" s="5">
        <v>4649</v>
      </c>
      <c r="E40" s="5">
        <v>20333369733</v>
      </c>
      <c r="G40" s="5">
        <v>19999765550</v>
      </c>
      <c r="I40" s="5">
        <v>333604183</v>
      </c>
      <c r="K40" s="5">
        <v>4649</v>
      </c>
      <c r="M40" s="5">
        <v>20333369733</v>
      </c>
      <c r="O40" s="5">
        <v>19999765550</v>
      </c>
      <c r="Q40" s="5">
        <v>333604183</v>
      </c>
    </row>
    <row r="41" spans="1:17" ht="24">
      <c r="A41" s="4" t="s">
        <v>87</v>
      </c>
      <c r="C41" s="5">
        <v>14500</v>
      </c>
      <c r="E41" s="5">
        <v>60493947266</v>
      </c>
      <c r="G41" s="5">
        <v>60180307000</v>
      </c>
      <c r="I41" s="5">
        <v>313640266</v>
      </c>
      <c r="K41" s="5">
        <v>14500</v>
      </c>
      <c r="M41" s="5">
        <v>60493947266</v>
      </c>
      <c r="O41" s="5">
        <v>60180307000</v>
      </c>
      <c r="Q41" s="5">
        <v>313640266</v>
      </c>
    </row>
    <row r="42" spans="1:17" ht="24">
      <c r="A42" s="4" t="s">
        <v>33</v>
      </c>
      <c r="C42" s="3" t="s">
        <v>33</v>
      </c>
      <c r="E42" s="6">
        <f>SUM(E8:E41)</f>
        <v>34919753979854</v>
      </c>
      <c r="G42" s="6">
        <f>SUM(G8:G41)</f>
        <v>34853993392305</v>
      </c>
      <c r="I42" s="6">
        <f>SUM(I8:I41)</f>
        <v>65760587549</v>
      </c>
      <c r="K42" s="3" t="s">
        <v>33</v>
      </c>
      <c r="M42" s="6">
        <f>SUM(M8:M41)</f>
        <v>34919753979854</v>
      </c>
      <c r="O42" s="6">
        <f>SUM(O8:O41)</f>
        <v>34953923028808</v>
      </c>
      <c r="Q42" s="6">
        <f>SUM(Q8:Q41)</f>
        <v>-34169048954</v>
      </c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C0B09-FD7C-4C72-8B67-8231FE66DF9F}">
  <dimension ref="A2:Y23"/>
  <sheetViews>
    <sheetView rightToLeft="1" workbookViewId="0">
      <selection activeCell="A5" sqref="A5:W5"/>
    </sheetView>
  </sheetViews>
  <sheetFormatPr defaultRowHeight="22.5"/>
  <cols>
    <col min="1" max="1" width="36.140625" style="3" bestFit="1" customWidth="1"/>
    <col min="2" max="2" width="1" style="3" customWidth="1"/>
    <col min="3" max="3" width="14.140625" style="3" bestFit="1" customWidth="1"/>
    <col min="4" max="4" width="1" style="3" customWidth="1"/>
    <col min="5" max="5" width="21.42578125" style="3" bestFit="1" customWidth="1"/>
    <col min="6" max="6" width="1" style="3" customWidth="1"/>
    <col min="7" max="7" width="21.85546875" style="3" bestFit="1" customWidth="1"/>
    <col min="8" max="8" width="1" style="3" customWidth="1"/>
    <col min="9" max="9" width="15.85546875" style="3" bestFit="1" customWidth="1"/>
    <col min="10" max="10" width="1" style="3" customWidth="1"/>
    <col min="11" max="11" width="23" style="3" bestFit="1" customWidth="1"/>
    <col min="12" max="12" width="1" style="3" customWidth="1"/>
    <col min="13" max="13" width="17" style="3" bestFit="1" customWidth="1"/>
    <col min="14" max="14" width="1" style="3" customWidth="1"/>
    <col min="15" max="15" width="23.28515625" style="3" bestFit="1" customWidth="1"/>
    <col min="16" max="16" width="1" style="3" customWidth="1"/>
    <col min="17" max="17" width="14.140625" style="3" bestFit="1" customWidth="1"/>
    <col min="18" max="18" width="1.5703125" style="3" customWidth="1"/>
    <col min="19" max="19" width="10.85546875" style="3" bestFit="1" customWidth="1"/>
    <col min="20" max="20" width="1" style="3" customWidth="1"/>
    <col min="21" max="21" width="21.85546875" style="3" bestFit="1" customWidth="1"/>
    <col min="22" max="22" width="1" style="3" customWidth="1"/>
    <col min="23" max="23" width="21.85546875" style="3" bestFit="1" customWidth="1"/>
    <col min="24" max="24" width="1" style="3" customWidth="1"/>
    <col min="25" max="25" width="30.7109375" style="3" bestFit="1" customWidth="1"/>
    <col min="26" max="26" width="1" style="3" customWidth="1"/>
    <col min="27" max="27" width="9.140625" style="3" customWidth="1"/>
    <col min="28" max="16384" width="9.140625" style="3"/>
  </cols>
  <sheetData>
    <row r="2" spans="1:25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/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/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/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5" spans="1:25" ht="25.5">
      <c r="A5" s="14" t="s">
        <v>147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Y5" s="5"/>
    </row>
    <row r="6" spans="1:25" ht="24.75" thickBot="1">
      <c r="A6" s="2" t="s">
        <v>3</v>
      </c>
      <c r="C6" s="2" t="s">
        <v>143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/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 thickBot="1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R7" s="7"/>
      <c r="S7" s="2" t="s">
        <v>12</v>
      </c>
      <c r="U7" s="2" t="s">
        <v>8</v>
      </c>
      <c r="W7" s="2" t="s">
        <v>9</v>
      </c>
      <c r="Y7" s="2" t="s">
        <v>13</v>
      </c>
    </row>
    <row r="8" spans="1:25" ht="24.75" thickBot="1">
      <c r="A8" s="2" t="s">
        <v>3</v>
      </c>
      <c r="C8" s="2" t="s">
        <v>7</v>
      </c>
      <c r="E8" s="2" t="s">
        <v>8</v>
      </c>
      <c r="G8" s="2" t="s">
        <v>9</v>
      </c>
      <c r="I8" s="8" t="s">
        <v>7</v>
      </c>
      <c r="K8" s="8" t="s">
        <v>8</v>
      </c>
      <c r="M8" s="8" t="s">
        <v>7</v>
      </c>
      <c r="O8" s="8" t="s">
        <v>14</v>
      </c>
      <c r="Q8" s="2" t="s">
        <v>7</v>
      </c>
      <c r="R8" s="7"/>
      <c r="S8" s="2" t="s">
        <v>12</v>
      </c>
      <c r="U8" s="2" t="s">
        <v>8</v>
      </c>
      <c r="W8" s="2" t="s">
        <v>9</v>
      </c>
      <c r="Y8" s="2" t="s">
        <v>13</v>
      </c>
    </row>
    <row r="9" spans="1:25" ht="24">
      <c r="A9" s="4" t="s">
        <v>15</v>
      </c>
      <c r="C9" s="5">
        <v>29610669</v>
      </c>
      <c r="E9" s="5">
        <v>5398106604833</v>
      </c>
      <c r="G9" s="5">
        <v>5629650261983.4297</v>
      </c>
      <c r="I9" s="5">
        <v>349666210</v>
      </c>
      <c r="K9" s="5">
        <v>66313672533351</v>
      </c>
      <c r="M9" s="5">
        <v>-356012517</v>
      </c>
      <c r="O9" s="5">
        <v>68011145844834</v>
      </c>
      <c r="Q9" s="5">
        <v>23264362</v>
      </c>
      <c r="R9" s="5"/>
      <c r="S9" s="5">
        <v>222502</v>
      </c>
      <c r="U9" s="5">
        <v>4473244866264</v>
      </c>
      <c r="W9" s="5">
        <v>5175124745626.3096</v>
      </c>
      <c r="Y9" s="9">
        <v>0.11199217518064605</v>
      </c>
    </row>
    <row r="10" spans="1:25" ht="24">
      <c r="A10" s="4" t="s">
        <v>16</v>
      </c>
      <c r="C10" s="5">
        <v>42358957</v>
      </c>
      <c r="E10" s="5">
        <v>2561073008901</v>
      </c>
      <c r="G10" s="5">
        <v>2538138777677.3999</v>
      </c>
      <c r="I10" s="5">
        <v>87449703</v>
      </c>
      <c r="K10" s="5">
        <v>5171614998102</v>
      </c>
      <c r="M10" s="5">
        <v>-86612035</v>
      </c>
      <c r="O10" s="5">
        <v>5163688721363</v>
      </c>
      <c r="Q10" s="5">
        <v>43196625</v>
      </c>
      <c r="R10" s="5"/>
      <c r="S10" s="5">
        <v>57391</v>
      </c>
      <c r="U10" s="5">
        <v>2542655597989</v>
      </c>
      <c r="W10" s="5">
        <v>2478508719717.4702</v>
      </c>
      <c r="Y10" s="9">
        <v>5.3636114368053725E-2</v>
      </c>
    </row>
    <row r="11" spans="1:25" ht="24">
      <c r="A11" s="4" t="s">
        <v>18</v>
      </c>
      <c r="C11" s="5">
        <v>94247561</v>
      </c>
      <c r="E11" s="5">
        <v>1828613308596</v>
      </c>
      <c r="G11" s="5">
        <v>1811950157637.97</v>
      </c>
      <c r="I11" s="5">
        <v>70505886</v>
      </c>
      <c r="K11" s="5">
        <v>1394621915942</v>
      </c>
      <c r="M11" s="5">
        <v>-70191509</v>
      </c>
      <c r="O11" s="5">
        <v>1391207745563</v>
      </c>
      <c r="Q11" s="5">
        <v>94561938</v>
      </c>
      <c r="R11" s="5"/>
      <c r="S11" s="5">
        <v>18880</v>
      </c>
      <c r="U11" s="5">
        <v>1850726989545</v>
      </c>
      <c r="W11" s="5">
        <v>1784905373710.01</v>
      </c>
      <c r="Y11" s="9">
        <v>3.8626206153261719E-2</v>
      </c>
    </row>
    <row r="12" spans="1:25" ht="24">
      <c r="A12" s="4" t="s">
        <v>19</v>
      </c>
      <c r="C12" s="5">
        <v>103705926</v>
      </c>
      <c r="E12" s="5">
        <v>1930160421013</v>
      </c>
      <c r="G12" s="5">
        <v>1929480100938.78</v>
      </c>
      <c r="I12" s="5">
        <v>4556097539</v>
      </c>
      <c r="K12" s="5">
        <v>85830532186070</v>
      </c>
      <c r="M12" s="5">
        <v>-4590972107</v>
      </c>
      <c r="O12" s="5">
        <v>86472570880438</v>
      </c>
      <c r="Q12" s="5">
        <v>68831358</v>
      </c>
      <c r="R12" s="5"/>
      <c r="S12" s="5">
        <v>19103</v>
      </c>
      <c r="U12" s="5">
        <v>1312669954898</v>
      </c>
      <c r="W12" s="5">
        <v>1314836123670.3</v>
      </c>
      <c r="Y12" s="9">
        <v>2.845368270984645E-2</v>
      </c>
    </row>
    <row r="13" spans="1:25" ht="24">
      <c r="A13" s="4" t="s">
        <v>20</v>
      </c>
      <c r="C13" s="5">
        <v>966475</v>
      </c>
      <c r="E13" s="5">
        <v>13957371822</v>
      </c>
      <c r="G13" s="5">
        <v>14636451975.595301</v>
      </c>
      <c r="I13" s="5">
        <v>0</v>
      </c>
      <c r="K13" s="5">
        <v>0</v>
      </c>
      <c r="M13" s="5">
        <v>-966475</v>
      </c>
      <c r="O13" s="5">
        <v>14659002068</v>
      </c>
      <c r="Q13" s="5">
        <v>0</v>
      </c>
      <c r="R13" s="5"/>
      <c r="S13" s="5">
        <v>0</v>
      </c>
      <c r="U13" s="5">
        <v>0</v>
      </c>
      <c r="W13" s="5">
        <v>0</v>
      </c>
      <c r="Y13" s="9">
        <v>0</v>
      </c>
    </row>
    <row r="14" spans="1:25" ht="24">
      <c r="A14" s="4" t="s">
        <v>22</v>
      </c>
      <c r="C14" s="5">
        <v>221042560</v>
      </c>
      <c r="E14" s="5">
        <v>2814303983681</v>
      </c>
      <c r="G14" s="5">
        <v>2959056935428.8799</v>
      </c>
      <c r="I14" s="5">
        <v>57617728</v>
      </c>
      <c r="K14" s="5">
        <v>794569474842</v>
      </c>
      <c r="M14" s="5">
        <v>-65782620</v>
      </c>
      <c r="O14" s="5">
        <v>910048144312</v>
      </c>
      <c r="Q14" s="5">
        <v>212877668</v>
      </c>
      <c r="R14" s="5"/>
      <c r="S14" s="5">
        <v>13290</v>
      </c>
      <c r="U14" s="5">
        <v>2762096751818</v>
      </c>
      <c r="W14" s="5">
        <v>2828472285970.6699</v>
      </c>
      <c r="Y14" s="9">
        <v>6.1209493357960311E-2</v>
      </c>
    </row>
    <row r="15" spans="1:25" ht="24">
      <c r="A15" s="4" t="s">
        <v>23</v>
      </c>
      <c r="C15" s="5">
        <v>48053347</v>
      </c>
      <c r="E15" s="5">
        <v>497116221399</v>
      </c>
      <c r="G15" s="5">
        <v>484743117390.58301</v>
      </c>
      <c r="I15" s="5">
        <v>170449782</v>
      </c>
      <c r="K15" s="5">
        <v>1732706165061</v>
      </c>
      <c r="M15" s="5">
        <v>-158400306</v>
      </c>
      <c r="O15" s="5">
        <v>1631821087120</v>
      </c>
      <c r="Q15" s="5">
        <v>60102823</v>
      </c>
      <c r="R15" s="5"/>
      <c r="S15" s="5">
        <v>9610</v>
      </c>
      <c r="U15" s="5">
        <v>603335145816</v>
      </c>
      <c r="W15" s="5">
        <v>577450951849.35498</v>
      </c>
      <c r="Y15" s="9">
        <v>1.2496314840023668E-2</v>
      </c>
    </row>
    <row r="16" spans="1:25" ht="24">
      <c r="A16" s="4" t="s">
        <v>24</v>
      </c>
      <c r="C16" s="5">
        <v>147142770</v>
      </c>
      <c r="E16" s="5">
        <v>2318796961352</v>
      </c>
      <c r="G16" s="5">
        <v>2544965348143.7598</v>
      </c>
      <c r="I16" s="5">
        <v>58833424</v>
      </c>
      <c r="K16" s="5">
        <v>1008048277892</v>
      </c>
      <c r="M16" s="5">
        <v>-59326514</v>
      </c>
      <c r="O16" s="5">
        <v>1016678996994</v>
      </c>
      <c r="Q16" s="5">
        <v>146649680</v>
      </c>
      <c r="R16" s="5"/>
      <c r="S16" s="5">
        <v>16810</v>
      </c>
      <c r="U16" s="5">
        <v>2375423003113</v>
      </c>
      <c r="W16" s="5">
        <v>2464595640283.8101</v>
      </c>
      <c r="Y16" s="9">
        <v>5.3335028673345872E-2</v>
      </c>
    </row>
    <row r="17" spans="1:25" ht="24">
      <c r="A17" s="4" t="s">
        <v>25</v>
      </c>
      <c r="C17" s="5">
        <v>64281342</v>
      </c>
      <c r="E17" s="5">
        <v>1584846616442</v>
      </c>
      <c r="G17" s="5">
        <v>1577218017098.8501</v>
      </c>
      <c r="I17" s="5">
        <v>62139198</v>
      </c>
      <c r="K17" s="5">
        <v>1514369151336</v>
      </c>
      <c r="M17" s="5">
        <v>-76157996</v>
      </c>
      <c r="O17" s="5">
        <v>1800204172790</v>
      </c>
      <c r="Q17" s="5">
        <v>50262544</v>
      </c>
      <c r="R17" s="5"/>
      <c r="S17" s="5">
        <v>22210</v>
      </c>
      <c r="U17" s="5">
        <v>1219947633977</v>
      </c>
      <c r="W17" s="5">
        <v>1116065973603.22</v>
      </c>
      <c r="Y17" s="9">
        <v>2.4152201574380281E-2</v>
      </c>
    </row>
    <row r="18" spans="1:25" ht="24">
      <c r="A18" s="4" t="s">
        <v>26</v>
      </c>
      <c r="C18" s="5">
        <v>39991563</v>
      </c>
      <c r="E18" s="5">
        <v>574393301352</v>
      </c>
      <c r="G18" s="5">
        <v>554551241602.53296</v>
      </c>
      <c r="I18" s="5">
        <v>100329368</v>
      </c>
      <c r="K18" s="5">
        <v>1415207044697</v>
      </c>
      <c r="M18" s="5">
        <v>-76691857</v>
      </c>
      <c r="O18" s="5">
        <v>1089641456676</v>
      </c>
      <c r="Q18" s="5">
        <v>63629074</v>
      </c>
      <c r="R18" s="5"/>
      <c r="S18" s="5">
        <v>13460</v>
      </c>
      <c r="U18" s="5">
        <v>895346486817</v>
      </c>
      <c r="W18" s="5">
        <v>856243929797.69104</v>
      </c>
      <c r="Y18" s="9">
        <v>1.8529528252301596E-2</v>
      </c>
    </row>
    <row r="19" spans="1:25" ht="24">
      <c r="A19" s="4" t="s">
        <v>27</v>
      </c>
      <c r="C19" s="5">
        <v>50520684</v>
      </c>
      <c r="E19" s="5">
        <v>544227891917</v>
      </c>
      <c r="G19" s="5">
        <v>524785240657.14398</v>
      </c>
      <c r="I19" s="5">
        <v>282470546</v>
      </c>
      <c r="K19" s="5">
        <v>2775727190445</v>
      </c>
      <c r="M19" s="5">
        <v>-276842182</v>
      </c>
      <c r="O19" s="5">
        <v>2723246563858</v>
      </c>
      <c r="Q19" s="5">
        <v>56149048</v>
      </c>
      <c r="R19" s="5"/>
      <c r="S19" s="5">
        <v>9170</v>
      </c>
      <c r="U19" s="5">
        <v>540718408579</v>
      </c>
      <c r="W19" s="5">
        <v>514764484552.08698</v>
      </c>
      <c r="Y19" s="9">
        <v>1.113974969964813E-2</v>
      </c>
    </row>
    <row r="20" spans="1:25" ht="24">
      <c r="A20" s="4" t="s">
        <v>29</v>
      </c>
      <c r="C20" s="5">
        <v>2005936</v>
      </c>
      <c r="E20" s="5">
        <v>108813273204</v>
      </c>
      <c r="G20" s="5">
        <v>111043839823.416</v>
      </c>
      <c r="I20" s="5">
        <v>0</v>
      </c>
      <c r="K20" s="5">
        <v>0</v>
      </c>
      <c r="M20" s="5">
        <v>-660851</v>
      </c>
      <c r="O20" s="5">
        <v>36900217748</v>
      </c>
      <c r="Q20" s="5">
        <v>1345085</v>
      </c>
      <c r="R20" s="5"/>
      <c r="S20" s="5">
        <v>56819</v>
      </c>
      <c r="U20" s="5">
        <v>72964990700</v>
      </c>
      <c r="W20" s="5">
        <v>76412054667.884705</v>
      </c>
      <c r="Y20" s="9">
        <v>1.6535934171463503E-3</v>
      </c>
    </row>
    <row r="21" spans="1:25" ht="24">
      <c r="A21" s="4" t="s">
        <v>30</v>
      </c>
      <c r="C21" s="5">
        <v>0</v>
      </c>
      <c r="E21" s="5">
        <v>0</v>
      </c>
      <c r="G21" s="5">
        <v>0</v>
      </c>
      <c r="I21" s="5">
        <v>106332554</v>
      </c>
      <c r="K21" s="5">
        <v>1066462305597</v>
      </c>
      <c r="M21" s="5">
        <v>-96052677</v>
      </c>
      <c r="O21" s="5">
        <v>965483959541</v>
      </c>
      <c r="Q21" s="5">
        <v>10279877</v>
      </c>
      <c r="R21" s="5"/>
      <c r="S21" s="5">
        <v>10020</v>
      </c>
      <c r="U21" s="5">
        <v>103027010175</v>
      </c>
      <c r="W21" s="5">
        <v>102979904002.709</v>
      </c>
      <c r="Y21" s="9">
        <v>2.2285343863265167E-3</v>
      </c>
    </row>
    <row r="22" spans="1:25" ht="24.75" thickBot="1">
      <c r="A22" s="4" t="s">
        <v>32</v>
      </c>
      <c r="C22" s="5">
        <v>0</v>
      </c>
      <c r="E22" s="5">
        <v>0</v>
      </c>
      <c r="G22" s="5">
        <v>0</v>
      </c>
      <c r="I22" s="5">
        <v>688007</v>
      </c>
      <c r="K22" s="5">
        <v>19999984736</v>
      </c>
      <c r="M22" s="5">
        <v>0</v>
      </c>
      <c r="O22" s="5">
        <v>0</v>
      </c>
      <c r="Q22" s="5">
        <v>688007</v>
      </c>
      <c r="R22" s="5"/>
      <c r="S22" s="5">
        <v>29187</v>
      </c>
      <c r="U22" s="5">
        <v>19999984736</v>
      </c>
      <c r="W22" s="5">
        <v>20077095147.692101</v>
      </c>
      <c r="Y22" s="9">
        <v>4.3447794351220316E-4</v>
      </c>
    </row>
    <row r="23" spans="1:25" ht="24.75" thickBot="1">
      <c r="A23" s="4" t="s">
        <v>33</v>
      </c>
      <c r="C23" s="3" t="s">
        <v>33</v>
      </c>
      <c r="E23" s="6">
        <f>SUM(E9:E22)</f>
        <v>20174408964512</v>
      </c>
      <c r="G23" s="6">
        <f>SUM(G9:G22)</f>
        <v>20680219490358.34</v>
      </c>
      <c r="I23" s="3" t="s">
        <v>33</v>
      </c>
      <c r="K23" s="6">
        <f>SUM(K9:K22)</f>
        <v>169037531228071</v>
      </c>
      <c r="M23" s="3" t="s">
        <v>33</v>
      </c>
      <c r="O23" s="6">
        <f>SUM(O9:O22)</f>
        <v>171227296793305</v>
      </c>
      <c r="Q23" s="3" t="s">
        <v>33</v>
      </c>
      <c r="S23" s="3" t="s">
        <v>33</v>
      </c>
      <c r="U23" s="6">
        <f>SUM(U9:U22)</f>
        <v>18772156824427</v>
      </c>
      <c r="W23" s="6">
        <f>SUM(W9:W22)</f>
        <v>19310437282599.207</v>
      </c>
      <c r="Y23" s="10">
        <f>SUM(Y9:Y22)</f>
        <v>0.41788710055645295</v>
      </c>
    </row>
  </sheetData>
  <mergeCells count="18">
    <mergeCell ref="Y7:Y8"/>
    <mergeCell ref="A5:W5"/>
    <mergeCell ref="I7:K7"/>
    <mergeCell ref="M7:O7"/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6"/>
  <sheetViews>
    <sheetView rightToLeft="1" topLeftCell="J1" workbookViewId="0">
      <selection activeCell="A5" sqref="A5:AI5"/>
    </sheetView>
  </sheetViews>
  <sheetFormatPr defaultRowHeight="22.5"/>
  <cols>
    <col min="1" max="1" width="35.85546875" style="3" bestFit="1" customWidth="1"/>
    <col min="2" max="2" width="1" style="3" customWidth="1"/>
    <col min="3" max="3" width="21.7109375" style="3" bestFit="1" customWidth="1"/>
    <col min="4" max="4" width="1" style="3" customWidth="1"/>
    <col min="5" max="5" width="19.140625" style="3" bestFit="1" customWidth="1"/>
    <col min="6" max="6" width="1" style="3" customWidth="1"/>
    <col min="7" max="7" width="12.7109375" style="3" bestFit="1" customWidth="1"/>
    <col min="8" max="8" width="1" style="3" customWidth="1"/>
    <col min="9" max="9" width="15.5703125" style="3" bestFit="1" customWidth="1"/>
    <col min="10" max="10" width="1" style="3" customWidth="1"/>
    <col min="11" max="11" width="9.28515625" style="3" bestFit="1" customWidth="1"/>
    <col min="12" max="12" width="1" style="3" customWidth="1"/>
    <col min="13" max="13" width="9.5703125" style="3" bestFit="1" customWidth="1"/>
    <col min="14" max="14" width="1" style="3" customWidth="1"/>
    <col min="15" max="15" width="9.5703125" style="3" bestFit="1" customWidth="1"/>
    <col min="16" max="16" width="1" style="3" customWidth="1"/>
    <col min="17" max="17" width="20.42578125" style="3" bestFit="1" customWidth="1"/>
    <col min="18" max="18" width="1" style="3" customWidth="1"/>
    <col min="19" max="19" width="20.28515625" style="3" bestFit="1" customWidth="1"/>
    <col min="20" max="20" width="1" style="3" customWidth="1"/>
    <col min="21" max="21" width="8.28515625" style="3" bestFit="1" customWidth="1"/>
    <col min="22" max="22" width="1" style="3" customWidth="1"/>
    <col min="23" max="23" width="17.28515625" style="3" bestFit="1" customWidth="1"/>
    <col min="24" max="24" width="1" style="3" customWidth="1"/>
    <col min="25" max="25" width="6.28515625" style="3" bestFit="1" customWidth="1"/>
    <col min="26" max="26" width="1" style="3" customWidth="1"/>
    <col min="27" max="27" width="12" style="3" bestFit="1" customWidth="1"/>
    <col min="28" max="28" width="1" style="3" customWidth="1"/>
    <col min="29" max="29" width="9.5703125" style="3" bestFit="1" customWidth="1"/>
    <col min="30" max="30" width="1" style="3" customWidth="1"/>
    <col min="31" max="31" width="18.85546875" style="3" bestFit="1" customWidth="1"/>
    <col min="32" max="32" width="1" style="3" customWidth="1"/>
    <col min="33" max="33" width="20.5703125" style="3" bestFit="1" customWidth="1"/>
    <col min="34" max="34" width="1" style="3" customWidth="1"/>
    <col min="35" max="35" width="20.42578125" style="3" bestFit="1" customWidth="1"/>
    <col min="36" max="36" width="1" style="3" customWidth="1"/>
    <col min="37" max="37" width="30.7109375" style="3" bestFit="1" customWidth="1"/>
    <col min="38" max="38" width="1" style="3" customWidth="1"/>
    <col min="39" max="39" width="9.140625" style="3" customWidth="1"/>
    <col min="40" max="16384" width="9.140625" style="3"/>
  </cols>
  <sheetData>
    <row r="2" spans="1:37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  <c r="Z2" s="1" t="s">
        <v>0</v>
      </c>
      <c r="AA2" s="1" t="s">
        <v>0</v>
      </c>
      <c r="AB2" s="1" t="s">
        <v>0</v>
      </c>
      <c r="AC2" s="1" t="s">
        <v>0</v>
      </c>
      <c r="AD2" s="1" t="s">
        <v>0</v>
      </c>
      <c r="AE2" s="1" t="s">
        <v>0</v>
      </c>
      <c r="AF2" s="1" t="s">
        <v>0</v>
      </c>
      <c r="AG2" s="1" t="s">
        <v>0</v>
      </c>
      <c r="AH2" s="1" t="s">
        <v>0</v>
      </c>
      <c r="AI2" s="1" t="s">
        <v>0</v>
      </c>
      <c r="AJ2" s="1" t="s">
        <v>0</v>
      </c>
      <c r="AK2" s="1" t="s">
        <v>0</v>
      </c>
    </row>
    <row r="3" spans="1:37" ht="2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  <c r="Z3" s="1" t="s">
        <v>1</v>
      </c>
      <c r="AA3" s="1" t="s">
        <v>1</v>
      </c>
      <c r="AB3" s="1" t="s">
        <v>1</v>
      </c>
      <c r="AC3" s="1" t="s">
        <v>1</v>
      </c>
      <c r="AD3" s="1" t="s">
        <v>1</v>
      </c>
      <c r="AE3" s="1" t="s">
        <v>1</v>
      </c>
      <c r="AF3" s="1" t="s">
        <v>1</v>
      </c>
      <c r="AG3" s="1" t="s">
        <v>1</v>
      </c>
      <c r="AH3" s="1" t="s">
        <v>1</v>
      </c>
      <c r="AI3" s="1" t="s">
        <v>1</v>
      </c>
      <c r="AJ3" s="1" t="s">
        <v>1</v>
      </c>
      <c r="AK3" s="1" t="s">
        <v>1</v>
      </c>
    </row>
    <row r="4" spans="1:37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  <c r="Z4" s="1" t="s">
        <v>2</v>
      </c>
      <c r="AA4" s="1" t="s">
        <v>2</v>
      </c>
      <c r="AB4" s="1" t="s">
        <v>2</v>
      </c>
      <c r="AC4" s="1" t="s">
        <v>2</v>
      </c>
      <c r="AD4" s="1" t="s">
        <v>2</v>
      </c>
      <c r="AE4" s="1" t="s">
        <v>2</v>
      </c>
      <c r="AF4" s="1" t="s">
        <v>2</v>
      </c>
      <c r="AG4" s="1" t="s">
        <v>2</v>
      </c>
      <c r="AH4" s="1" t="s">
        <v>2</v>
      </c>
      <c r="AI4" s="1" t="s">
        <v>2</v>
      </c>
      <c r="AJ4" s="1" t="s">
        <v>2</v>
      </c>
      <c r="AK4" s="1" t="s">
        <v>2</v>
      </c>
    </row>
    <row r="5" spans="1:37" ht="25.5">
      <c r="A5" s="14" t="s">
        <v>148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K5" s="5"/>
    </row>
    <row r="6" spans="1:37" ht="24.75" thickBot="1">
      <c r="A6" s="2" t="s">
        <v>35</v>
      </c>
      <c r="B6" s="2" t="s">
        <v>35</v>
      </c>
      <c r="C6" s="2" t="s">
        <v>35</v>
      </c>
      <c r="D6" s="2" t="s">
        <v>35</v>
      </c>
      <c r="E6" s="2" t="s">
        <v>35</v>
      </c>
      <c r="F6" s="2" t="s">
        <v>35</v>
      </c>
      <c r="G6" s="2" t="s">
        <v>35</v>
      </c>
      <c r="H6" s="2" t="s">
        <v>35</v>
      </c>
      <c r="I6" s="2" t="s">
        <v>35</v>
      </c>
      <c r="J6" s="2" t="s">
        <v>35</v>
      </c>
      <c r="K6" s="2" t="s">
        <v>35</v>
      </c>
      <c r="L6" s="2" t="s">
        <v>35</v>
      </c>
      <c r="M6" s="2" t="s">
        <v>35</v>
      </c>
      <c r="O6" s="2" t="s">
        <v>143</v>
      </c>
      <c r="P6" s="2" t="s">
        <v>4</v>
      </c>
      <c r="Q6" s="2" t="s">
        <v>4</v>
      </c>
      <c r="R6" s="2" t="s">
        <v>4</v>
      </c>
      <c r="S6" s="2" t="s">
        <v>4</v>
      </c>
      <c r="U6" s="2" t="s">
        <v>5</v>
      </c>
      <c r="V6" s="2" t="s">
        <v>5</v>
      </c>
      <c r="W6" s="2" t="s">
        <v>5</v>
      </c>
      <c r="X6" s="2" t="s">
        <v>5</v>
      </c>
      <c r="Y6" s="2" t="s">
        <v>5</v>
      </c>
      <c r="Z6" s="2" t="s">
        <v>5</v>
      </c>
      <c r="AA6" s="2" t="s">
        <v>5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2" t="s">
        <v>6</v>
      </c>
      <c r="AI6" s="2" t="s">
        <v>6</v>
      </c>
      <c r="AJ6" s="2" t="s">
        <v>6</v>
      </c>
      <c r="AK6" s="2" t="s">
        <v>6</v>
      </c>
    </row>
    <row r="7" spans="1:37" ht="24.75" thickBot="1">
      <c r="A7" s="2" t="s">
        <v>36</v>
      </c>
      <c r="C7" s="2" t="s">
        <v>37</v>
      </c>
      <c r="E7" s="2" t="s">
        <v>38</v>
      </c>
      <c r="G7" s="2" t="s">
        <v>39</v>
      </c>
      <c r="I7" s="2" t="s">
        <v>40</v>
      </c>
      <c r="K7" s="2" t="s">
        <v>41</v>
      </c>
      <c r="M7" s="2" t="s">
        <v>34</v>
      </c>
      <c r="O7" s="2" t="s">
        <v>7</v>
      </c>
      <c r="Q7" s="2" t="s">
        <v>8</v>
      </c>
      <c r="S7" s="2" t="s">
        <v>9</v>
      </c>
      <c r="U7" s="2" t="s">
        <v>10</v>
      </c>
      <c r="V7" s="2" t="s">
        <v>10</v>
      </c>
      <c r="W7" s="2" t="s">
        <v>10</v>
      </c>
      <c r="Y7" s="2" t="s">
        <v>11</v>
      </c>
      <c r="Z7" s="2" t="s">
        <v>11</v>
      </c>
      <c r="AA7" s="2" t="s">
        <v>11</v>
      </c>
      <c r="AC7" s="2" t="s">
        <v>7</v>
      </c>
      <c r="AE7" s="2" t="s">
        <v>42</v>
      </c>
      <c r="AG7" s="2" t="s">
        <v>8</v>
      </c>
      <c r="AI7" s="2" t="s">
        <v>9</v>
      </c>
      <c r="AK7" s="2" t="s">
        <v>13</v>
      </c>
    </row>
    <row r="8" spans="1:37" ht="24.75" thickBot="1">
      <c r="A8" s="2" t="s">
        <v>36</v>
      </c>
      <c r="C8" s="2" t="s">
        <v>37</v>
      </c>
      <c r="E8" s="2" t="s">
        <v>38</v>
      </c>
      <c r="G8" s="2" t="s">
        <v>39</v>
      </c>
      <c r="I8" s="2" t="s">
        <v>40</v>
      </c>
      <c r="K8" s="2" t="s">
        <v>41</v>
      </c>
      <c r="M8" s="2" t="s">
        <v>34</v>
      </c>
      <c r="O8" s="2" t="s">
        <v>7</v>
      </c>
      <c r="Q8" s="2" t="s">
        <v>8</v>
      </c>
      <c r="S8" s="2" t="s">
        <v>9</v>
      </c>
      <c r="U8" s="2" t="s">
        <v>7</v>
      </c>
      <c r="W8" s="2" t="s">
        <v>8</v>
      </c>
      <c r="Y8" s="2" t="s">
        <v>7</v>
      </c>
      <c r="AA8" s="2" t="s">
        <v>14</v>
      </c>
      <c r="AC8" s="2" t="s">
        <v>7</v>
      </c>
      <c r="AE8" s="2" t="s">
        <v>42</v>
      </c>
      <c r="AG8" s="2" t="s">
        <v>8</v>
      </c>
      <c r="AI8" s="2" t="s">
        <v>9</v>
      </c>
      <c r="AK8" s="2" t="s">
        <v>13</v>
      </c>
    </row>
    <row r="9" spans="1:37" ht="24">
      <c r="A9" s="4" t="s">
        <v>43</v>
      </c>
      <c r="C9" s="3" t="s">
        <v>44</v>
      </c>
      <c r="E9" s="3" t="s">
        <v>44</v>
      </c>
      <c r="G9" s="3" t="s">
        <v>45</v>
      </c>
      <c r="I9" s="3" t="s">
        <v>46</v>
      </c>
      <c r="K9" s="5">
        <v>40.5</v>
      </c>
      <c r="M9" s="5">
        <v>40.5</v>
      </c>
      <c r="O9" s="5">
        <v>3924</v>
      </c>
      <c r="Q9" s="5">
        <v>13497775200</v>
      </c>
      <c r="S9" s="5">
        <v>19278939243</v>
      </c>
      <c r="U9" s="5">
        <v>0</v>
      </c>
      <c r="W9" s="5">
        <v>0</v>
      </c>
      <c r="Y9" s="5">
        <v>0</v>
      </c>
      <c r="AA9" s="5">
        <v>0</v>
      </c>
      <c r="AC9" s="5">
        <v>3924</v>
      </c>
      <c r="AE9" s="5">
        <v>5030838</v>
      </c>
      <c r="AG9" s="5">
        <v>13497775200</v>
      </c>
      <c r="AI9" s="5">
        <v>19726696265</v>
      </c>
      <c r="AK9" s="9">
        <v>4.2689514406631129E-4</v>
      </c>
    </row>
    <row r="10" spans="1:37" ht="24">
      <c r="A10" s="4" t="s">
        <v>47</v>
      </c>
      <c r="C10" s="3" t="s">
        <v>44</v>
      </c>
      <c r="E10" s="3" t="s">
        <v>44</v>
      </c>
      <c r="G10" s="3" t="s">
        <v>45</v>
      </c>
      <c r="I10" s="3" t="s">
        <v>46</v>
      </c>
      <c r="K10" s="5">
        <v>40.5</v>
      </c>
      <c r="M10" s="5">
        <v>40.5</v>
      </c>
      <c r="O10" s="5">
        <v>436</v>
      </c>
      <c r="Q10" s="5">
        <v>1536363284</v>
      </c>
      <c r="S10" s="5">
        <v>2142104360</v>
      </c>
      <c r="U10" s="5">
        <v>0</v>
      </c>
      <c r="W10" s="5">
        <v>0</v>
      </c>
      <c r="Y10" s="5">
        <v>0</v>
      </c>
      <c r="AA10" s="5">
        <v>0</v>
      </c>
      <c r="AC10" s="5">
        <v>436</v>
      </c>
      <c r="AE10" s="5">
        <v>5030838</v>
      </c>
      <c r="AG10" s="5">
        <v>1536363284</v>
      </c>
      <c r="AI10" s="5">
        <v>2191855140</v>
      </c>
      <c r="AK10" s="9">
        <v>4.7432793773123216E-5</v>
      </c>
    </row>
    <row r="11" spans="1:37" ht="24">
      <c r="A11" s="4" t="s">
        <v>48</v>
      </c>
      <c r="C11" s="3" t="s">
        <v>44</v>
      </c>
      <c r="E11" s="3" t="s">
        <v>44</v>
      </c>
      <c r="G11" s="3" t="s">
        <v>49</v>
      </c>
      <c r="I11" s="3" t="s">
        <v>50</v>
      </c>
      <c r="K11" s="5">
        <v>54.06</v>
      </c>
      <c r="M11" s="5">
        <v>54.06</v>
      </c>
      <c r="O11" s="5">
        <v>134150</v>
      </c>
      <c r="Q11" s="5">
        <v>499994489500</v>
      </c>
      <c r="S11" s="5">
        <v>612961562924</v>
      </c>
      <c r="U11" s="5">
        <v>0</v>
      </c>
      <c r="W11" s="5">
        <v>0</v>
      </c>
      <c r="Y11" s="5">
        <v>0</v>
      </c>
      <c r="AA11" s="5">
        <v>0</v>
      </c>
      <c r="AC11" s="5">
        <v>134150</v>
      </c>
      <c r="AE11" s="5">
        <v>4645112</v>
      </c>
      <c r="AG11" s="5">
        <v>499994489500</v>
      </c>
      <c r="AI11" s="5">
        <v>622690051264</v>
      </c>
      <c r="AK11" s="9">
        <v>1.3475310592916663E-2</v>
      </c>
    </row>
    <row r="12" spans="1:37" ht="24">
      <c r="A12" s="4" t="s">
        <v>51</v>
      </c>
      <c r="C12" s="3" t="s">
        <v>44</v>
      </c>
      <c r="E12" s="3" t="s">
        <v>44</v>
      </c>
      <c r="G12" s="3" t="s">
        <v>52</v>
      </c>
      <c r="I12" s="3" t="s">
        <v>53</v>
      </c>
      <c r="K12" s="5">
        <v>30.5</v>
      </c>
      <c r="M12" s="5">
        <v>30.5</v>
      </c>
      <c r="O12" s="5">
        <v>3772</v>
      </c>
      <c r="Q12" s="5">
        <v>10000552720</v>
      </c>
      <c r="S12" s="5">
        <v>9993302319</v>
      </c>
      <c r="U12" s="5">
        <v>0</v>
      </c>
      <c r="W12" s="5">
        <v>0</v>
      </c>
      <c r="Y12" s="5">
        <v>0</v>
      </c>
      <c r="AA12" s="5">
        <v>0</v>
      </c>
      <c r="AC12" s="5">
        <v>3772</v>
      </c>
      <c r="AE12" s="5">
        <v>2901608</v>
      </c>
      <c r="AG12" s="5">
        <v>10000552720</v>
      </c>
      <c r="AI12" s="5">
        <v>10936932161</v>
      </c>
      <c r="AK12" s="9">
        <v>2.3668044399291453E-4</v>
      </c>
    </row>
    <row r="13" spans="1:37" ht="24">
      <c r="A13" s="4" t="s">
        <v>54</v>
      </c>
      <c r="C13" s="3" t="s">
        <v>44</v>
      </c>
      <c r="E13" s="3" t="s">
        <v>44</v>
      </c>
      <c r="G13" s="3" t="s">
        <v>55</v>
      </c>
      <c r="I13" s="3" t="s">
        <v>56</v>
      </c>
      <c r="K13" s="5">
        <v>30</v>
      </c>
      <c r="M13" s="5">
        <v>30</v>
      </c>
      <c r="O13" s="5">
        <v>33371</v>
      </c>
      <c r="Q13" s="5">
        <v>49986522478</v>
      </c>
      <c r="S13" s="5">
        <v>51915225750</v>
      </c>
      <c r="U13" s="5">
        <v>0</v>
      </c>
      <c r="W13" s="5">
        <v>0</v>
      </c>
      <c r="Y13" s="5">
        <v>0</v>
      </c>
      <c r="AA13" s="5">
        <v>0</v>
      </c>
      <c r="AC13" s="5">
        <v>33371</v>
      </c>
      <c r="AE13" s="5">
        <v>1593660</v>
      </c>
      <c r="AG13" s="5">
        <v>49986522478</v>
      </c>
      <c r="AI13" s="5">
        <v>53143503929</v>
      </c>
      <c r="AK13" s="9">
        <v>1.1500508479065912E-3</v>
      </c>
    </row>
    <row r="14" spans="1:37" ht="24">
      <c r="A14" s="4" t="s">
        <v>57</v>
      </c>
      <c r="C14" s="3" t="s">
        <v>44</v>
      </c>
      <c r="E14" s="3" t="s">
        <v>44</v>
      </c>
      <c r="G14" s="3" t="s">
        <v>58</v>
      </c>
      <c r="I14" s="3" t="s">
        <v>59</v>
      </c>
      <c r="K14" s="5">
        <v>30</v>
      </c>
      <c r="M14" s="5">
        <v>30</v>
      </c>
      <c r="O14" s="5">
        <v>23892</v>
      </c>
      <c r="Q14" s="5">
        <v>29980683097</v>
      </c>
      <c r="S14" s="5">
        <v>31039312148</v>
      </c>
      <c r="U14" s="5">
        <v>0</v>
      </c>
      <c r="W14" s="5">
        <v>0</v>
      </c>
      <c r="Y14" s="5">
        <v>0</v>
      </c>
      <c r="AA14" s="5">
        <v>0</v>
      </c>
      <c r="AC14" s="5">
        <v>23892</v>
      </c>
      <c r="AE14" s="5">
        <v>1330950</v>
      </c>
      <c r="AG14" s="5">
        <v>29980683097</v>
      </c>
      <c r="AI14" s="5">
        <v>31776004730</v>
      </c>
      <c r="AK14" s="9">
        <v>6.8764794341832176E-4</v>
      </c>
    </row>
    <row r="15" spans="1:37" ht="24">
      <c r="A15" s="4" t="s">
        <v>60</v>
      </c>
      <c r="C15" s="3" t="s">
        <v>44</v>
      </c>
      <c r="E15" s="3" t="s">
        <v>44</v>
      </c>
      <c r="G15" s="3" t="s">
        <v>61</v>
      </c>
      <c r="I15" s="3" t="s">
        <v>62</v>
      </c>
      <c r="K15" s="5">
        <v>0</v>
      </c>
      <c r="M15" s="5">
        <v>0</v>
      </c>
      <c r="O15" s="5">
        <v>25463</v>
      </c>
      <c r="Q15" s="5">
        <v>30000277433</v>
      </c>
      <c r="S15" s="5">
        <v>30712427799</v>
      </c>
      <c r="U15" s="5">
        <v>0</v>
      </c>
      <c r="W15" s="5">
        <v>0</v>
      </c>
      <c r="Y15" s="5">
        <v>0</v>
      </c>
      <c r="AA15" s="5">
        <v>0</v>
      </c>
      <c r="AC15" s="5">
        <v>25463</v>
      </c>
      <c r="AE15" s="5">
        <v>1237937</v>
      </c>
      <c r="AG15" s="5">
        <v>30000277433</v>
      </c>
      <c r="AI15" s="5">
        <v>31498749835</v>
      </c>
      <c r="AK15" s="9">
        <v>6.8164801485683666E-4</v>
      </c>
    </row>
    <row r="16" spans="1:37" ht="24">
      <c r="A16" s="4" t="s">
        <v>63</v>
      </c>
      <c r="C16" s="3" t="s">
        <v>44</v>
      </c>
      <c r="E16" s="3" t="s">
        <v>44</v>
      </c>
      <c r="G16" s="3" t="s">
        <v>64</v>
      </c>
      <c r="I16" s="3" t="s">
        <v>65</v>
      </c>
      <c r="K16" s="5">
        <v>29.75</v>
      </c>
      <c r="M16" s="5">
        <v>29.75</v>
      </c>
      <c r="O16" s="5">
        <v>10554</v>
      </c>
      <c r="Q16" s="5">
        <v>30801110220</v>
      </c>
      <c r="S16" s="5">
        <v>31538243052</v>
      </c>
      <c r="U16" s="5">
        <v>0</v>
      </c>
      <c r="W16" s="5">
        <v>0</v>
      </c>
      <c r="Y16" s="5">
        <v>0</v>
      </c>
      <c r="AA16" s="5">
        <v>0</v>
      </c>
      <c r="AC16" s="5">
        <v>10554</v>
      </c>
      <c r="AE16" s="5">
        <v>3027552</v>
      </c>
      <c r="AG16" s="5">
        <v>30801110220</v>
      </c>
      <c r="AI16" s="5">
        <v>31929619858</v>
      </c>
      <c r="AK16" s="9">
        <v>6.9097224827491732E-4</v>
      </c>
    </row>
    <row r="17" spans="1:37" ht="24">
      <c r="A17" s="4" t="s">
        <v>66</v>
      </c>
      <c r="C17" s="3" t="s">
        <v>44</v>
      </c>
      <c r="E17" s="3" t="s">
        <v>44</v>
      </c>
      <c r="G17" s="3" t="s">
        <v>67</v>
      </c>
      <c r="I17" s="3" t="s">
        <v>68</v>
      </c>
      <c r="K17" s="5">
        <v>0</v>
      </c>
      <c r="M17" s="5">
        <v>0</v>
      </c>
      <c r="O17" s="5">
        <v>64800</v>
      </c>
      <c r="Q17" s="5">
        <v>99956851200</v>
      </c>
      <c r="S17" s="5">
        <v>100400178879</v>
      </c>
      <c r="U17" s="5">
        <v>0</v>
      </c>
      <c r="W17" s="5">
        <v>0</v>
      </c>
      <c r="Y17" s="5">
        <v>0</v>
      </c>
      <c r="AA17" s="5">
        <v>0</v>
      </c>
      <c r="AC17" s="5">
        <v>64800</v>
      </c>
      <c r="AE17" s="5">
        <v>1584647</v>
      </c>
      <c r="AG17" s="5">
        <v>99956851200</v>
      </c>
      <c r="AI17" s="5">
        <v>102610734856</v>
      </c>
      <c r="AK17" s="9">
        <v>2.2205453893879472E-3</v>
      </c>
    </row>
    <row r="18" spans="1:37" ht="24">
      <c r="A18" s="4" t="s">
        <v>69</v>
      </c>
      <c r="C18" s="3" t="s">
        <v>44</v>
      </c>
      <c r="E18" s="3" t="s">
        <v>44</v>
      </c>
      <c r="G18" s="3" t="s">
        <v>70</v>
      </c>
      <c r="I18" s="3" t="s">
        <v>71</v>
      </c>
      <c r="K18" s="5">
        <v>23</v>
      </c>
      <c r="M18" s="5">
        <v>23</v>
      </c>
      <c r="O18" s="5">
        <v>9335</v>
      </c>
      <c r="Q18" s="5">
        <v>9313846842</v>
      </c>
      <c r="S18" s="5">
        <v>9239563269</v>
      </c>
      <c r="U18" s="5">
        <v>0</v>
      </c>
      <c r="W18" s="5">
        <v>0</v>
      </c>
      <c r="Y18" s="5">
        <v>0</v>
      </c>
      <c r="AA18" s="5">
        <v>0</v>
      </c>
      <c r="AC18" s="5">
        <v>9335</v>
      </c>
      <c r="AE18" s="5">
        <v>989920</v>
      </c>
      <c r="AG18" s="5">
        <v>9313846842</v>
      </c>
      <c r="AI18" s="5">
        <v>9239563269</v>
      </c>
      <c r="AK18" s="9">
        <v>1.9994856917971375E-4</v>
      </c>
    </row>
    <row r="19" spans="1:37" ht="24">
      <c r="A19" s="4" t="s">
        <v>72</v>
      </c>
      <c r="C19" s="3" t="s">
        <v>44</v>
      </c>
      <c r="E19" s="3" t="s">
        <v>44</v>
      </c>
      <c r="G19" s="3" t="s">
        <v>73</v>
      </c>
      <c r="I19" s="3" t="s">
        <v>74</v>
      </c>
      <c r="K19" s="5">
        <v>23</v>
      </c>
      <c r="M19" s="5">
        <v>23</v>
      </c>
      <c r="O19" s="5">
        <v>20000</v>
      </c>
      <c r="Q19" s="5">
        <v>20000000000</v>
      </c>
      <c r="S19" s="5">
        <v>18397332000</v>
      </c>
      <c r="U19" s="5">
        <v>0</v>
      </c>
      <c r="W19" s="5">
        <v>0</v>
      </c>
      <c r="Y19" s="5">
        <v>0</v>
      </c>
      <c r="AA19" s="5">
        <v>0</v>
      </c>
      <c r="AC19" s="5">
        <v>20000</v>
      </c>
      <c r="AE19" s="5">
        <v>920000</v>
      </c>
      <c r="AG19" s="5">
        <v>20000000000</v>
      </c>
      <c r="AI19" s="5">
        <v>18397332000</v>
      </c>
      <c r="AK19" s="9">
        <v>3.9812706542809232E-4</v>
      </c>
    </row>
    <row r="20" spans="1:37" ht="24">
      <c r="A20" s="4" t="s">
        <v>75</v>
      </c>
      <c r="C20" s="3" t="s">
        <v>44</v>
      </c>
      <c r="E20" s="3" t="s">
        <v>44</v>
      </c>
      <c r="G20" s="3" t="s">
        <v>76</v>
      </c>
      <c r="I20" s="3" t="s">
        <v>77</v>
      </c>
      <c r="K20" s="5">
        <v>23</v>
      </c>
      <c r="M20" s="5">
        <v>23</v>
      </c>
      <c r="O20" s="5">
        <v>5000</v>
      </c>
      <c r="Q20" s="5">
        <v>5000000000</v>
      </c>
      <c r="S20" s="5">
        <v>4996375000</v>
      </c>
      <c r="U20" s="5">
        <v>0</v>
      </c>
      <c r="W20" s="5">
        <v>0</v>
      </c>
      <c r="Y20" s="5">
        <v>0</v>
      </c>
      <c r="AA20" s="5">
        <v>0</v>
      </c>
      <c r="AC20" s="5">
        <v>5000</v>
      </c>
      <c r="AE20" s="5">
        <v>1000000</v>
      </c>
      <c r="AG20" s="5">
        <v>5000000000</v>
      </c>
      <c r="AI20" s="5">
        <v>4996375000</v>
      </c>
      <c r="AK20" s="9">
        <v>1.081239451746745E-4</v>
      </c>
    </row>
    <row r="21" spans="1:37" ht="24">
      <c r="A21" s="4" t="s">
        <v>78</v>
      </c>
      <c r="C21" s="3" t="s">
        <v>44</v>
      </c>
      <c r="E21" s="3" t="s">
        <v>44</v>
      </c>
      <c r="G21" s="3" t="s">
        <v>79</v>
      </c>
      <c r="I21" s="3" t="s">
        <v>80</v>
      </c>
      <c r="K21" s="5">
        <v>23</v>
      </c>
      <c r="M21" s="5">
        <v>23</v>
      </c>
      <c r="O21" s="5">
        <v>200000</v>
      </c>
      <c r="Q21" s="5">
        <v>200000000000</v>
      </c>
      <c r="S21" s="5">
        <v>199855000000</v>
      </c>
      <c r="U21" s="5">
        <v>0</v>
      </c>
      <c r="W21" s="5">
        <v>0</v>
      </c>
      <c r="Y21" s="5">
        <v>0</v>
      </c>
      <c r="AA21" s="5">
        <v>0</v>
      </c>
      <c r="AC21" s="5">
        <v>200000</v>
      </c>
      <c r="AE21" s="5">
        <v>1000000</v>
      </c>
      <c r="AG21" s="5">
        <v>200000000000</v>
      </c>
      <c r="AI21" s="5">
        <v>199855000000</v>
      </c>
      <c r="AK21" s="9">
        <v>4.3249578069869798E-3</v>
      </c>
    </row>
    <row r="22" spans="1:37" ht="24">
      <c r="A22" s="4" t="s">
        <v>81</v>
      </c>
      <c r="C22" s="3" t="s">
        <v>44</v>
      </c>
      <c r="E22" s="3" t="s">
        <v>44</v>
      </c>
      <c r="G22" s="3" t="s">
        <v>82</v>
      </c>
      <c r="I22" s="3" t="s">
        <v>83</v>
      </c>
      <c r="K22" s="5">
        <v>23</v>
      </c>
      <c r="M22" s="5">
        <v>23</v>
      </c>
      <c r="O22" s="5">
        <v>5000</v>
      </c>
      <c r="Q22" s="5">
        <v>5000725000</v>
      </c>
      <c r="S22" s="5">
        <v>4999275000</v>
      </c>
      <c r="U22" s="5">
        <v>0</v>
      </c>
      <c r="W22" s="5">
        <v>0</v>
      </c>
      <c r="Y22" s="5">
        <v>0</v>
      </c>
      <c r="AA22" s="5">
        <v>0</v>
      </c>
      <c r="AC22" s="5">
        <v>5000</v>
      </c>
      <c r="AE22" s="5">
        <v>1000000</v>
      </c>
      <c r="AG22" s="5">
        <v>5000725000</v>
      </c>
      <c r="AI22" s="5">
        <v>4999275000</v>
      </c>
      <c r="AK22" s="9">
        <v>1.0818670256198161E-4</v>
      </c>
    </row>
    <row r="23" spans="1:37" ht="24">
      <c r="A23" s="4" t="s">
        <v>84</v>
      </c>
      <c r="C23" s="3" t="s">
        <v>44</v>
      </c>
      <c r="E23" s="3" t="s">
        <v>44</v>
      </c>
      <c r="G23" s="3" t="s">
        <v>85</v>
      </c>
      <c r="I23" s="3" t="s">
        <v>86</v>
      </c>
      <c r="K23" s="5">
        <v>20.5</v>
      </c>
      <c r="M23" s="5">
        <v>20.5</v>
      </c>
      <c r="O23" s="5">
        <v>5000</v>
      </c>
      <c r="Q23" s="5">
        <v>5000725000</v>
      </c>
      <c r="S23" s="5">
        <v>4999275000</v>
      </c>
      <c r="U23" s="5">
        <v>0</v>
      </c>
      <c r="W23" s="5">
        <v>0</v>
      </c>
      <c r="Y23" s="5">
        <v>0</v>
      </c>
      <c r="AA23" s="5">
        <v>0</v>
      </c>
      <c r="AC23" s="5">
        <v>5000</v>
      </c>
      <c r="AE23" s="5">
        <v>1000000</v>
      </c>
      <c r="AG23" s="5">
        <v>5000725000</v>
      </c>
      <c r="AI23" s="5">
        <v>4999275000</v>
      </c>
      <c r="AK23" s="9">
        <v>1.0818670256198161E-4</v>
      </c>
    </row>
    <row r="24" spans="1:37" ht="24">
      <c r="A24" s="4" t="s">
        <v>87</v>
      </c>
      <c r="C24" s="3" t="s">
        <v>44</v>
      </c>
      <c r="E24" s="3" t="s">
        <v>44</v>
      </c>
      <c r="G24" s="3" t="s">
        <v>88</v>
      </c>
      <c r="I24" s="3" t="s">
        <v>89</v>
      </c>
      <c r="K24" s="5">
        <v>24.16</v>
      </c>
      <c r="M24" s="5">
        <v>24.16</v>
      </c>
      <c r="O24" s="5">
        <v>0</v>
      </c>
      <c r="Q24" s="5">
        <v>0</v>
      </c>
      <c r="S24" s="5">
        <v>0</v>
      </c>
      <c r="U24" s="5">
        <v>14500</v>
      </c>
      <c r="W24" s="5">
        <v>60180307000</v>
      </c>
      <c r="Y24" s="5">
        <v>0</v>
      </c>
      <c r="AA24" s="5">
        <v>0</v>
      </c>
      <c r="AC24" s="5">
        <v>14500</v>
      </c>
      <c r="AE24" s="5">
        <v>4175023</v>
      </c>
      <c r="AG24" s="5">
        <v>60180307000</v>
      </c>
      <c r="AI24" s="5">
        <v>60493947266</v>
      </c>
      <c r="AK24" s="9">
        <v>1.3091179580373038E-3</v>
      </c>
    </row>
    <row r="25" spans="1:37" ht="24.75" thickBot="1">
      <c r="A25" s="4" t="s">
        <v>90</v>
      </c>
      <c r="C25" s="3" t="s">
        <v>44</v>
      </c>
      <c r="E25" s="3" t="s">
        <v>44</v>
      </c>
      <c r="G25" s="3" t="s">
        <v>91</v>
      </c>
      <c r="I25" s="3" t="s">
        <v>92</v>
      </c>
      <c r="K25" s="5">
        <v>37.5</v>
      </c>
      <c r="M25" s="5">
        <v>37.5</v>
      </c>
      <c r="O25" s="5">
        <v>0</v>
      </c>
      <c r="Q25" s="5">
        <v>0</v>
      </c>
      <c r="S25" s="5">
        <v>0</v>
      </c>
      <c r="U25" s="5">
        <v>4649</v>
      </c>
      <c r="W25" s="5">
        <v>19999765550</v>
      </c>
      <c r="Y25" s="5">
        <v>0</v>
      </c>
      <c r="AA25" s="5">
        <v>0</v>
      </c>
      <c r="AC25" s="5">
        <v>4649</v>
      </c>
      <c r="AE25" s="5">
        <v>4376881</v>
      </c>
      <c r="AG25" s="5">
        <v>19999765550</v>
      </c>
      <c r="AI25" s="5">
        <v>20333369733</v>
      </c>
      <c r="AK25" s="9">
        <v>4.4002384813535367E-4</v>
      </c>
    </row>
    <row r="26" spans="1:37" ht="24.75" thickBot="1">
      <c r="A26" s="4" t="s">
        <v>33</v>
      </c>
      <c r="C26" s="3" t="s">
        <v>33</v>
      </c>
      <c r="E26" s="3" t="s">
        <v>33</v>
      </c>
      <c r="G26" s="3" t="s">
        <v>33</v>
      </c>
      <c r="I26" s="3" t="s">
        <v>33</v>
      </c>
      <c r="K26" s="3" t="s">
        <v>33</v>
      </c>
      <c r="M26" s="3" t="s">
        <v>33</v>
      </c>
      <c r="O26" s="3" t="s">
        <v>33</v>
      </c>
      <c r="Q26" s="6">
        <f>SUM(Q9:Q25)</f>
        <v>1010069921974</v>
      </c>
      <c r="S26" s="6">
        <f>SUM(S9:S25)</f>
        <v>1132468116743</v>
      </c>
      <c r="U26" s="3" t="s">
        <v>33</v>
      </c>
      <c r="W26" s="6">
        <f>SUM(W9:W25)</f>
        <v>80180072550</v>
      </c>
      <c r="Y26" s="3" t="s">
        <v>33</v>
      </c>
      <c r="AA26" s="6">
        <f>SUM(AA9:AA25)</f>
        <v>0</v>
      </c>
      <c r="AC26" s="3" t="s">
        <v>33</v>
      </c>
      <c r="AE26" s="3" t="s">
        <v>33</v>
      </c>
      <c r="AG26" s="6">
        <f>SUM(AG9:AG25)</f>
        <v>1090249994524</v>
      </c>
      <c r="AI26" s="6">
        <f>SUM(AI9:AI25)</f>
        <v>1229818285306</v>
      </c>
      <c r="AK26" s="10">
        <f>SUM(AK9:AK25)</f>
        <v>2.66138560166597E-2</v>
      </c>
    </row>
  </sheetData>
  <mergeCells count="29">
    <mergeCell ref="A2:AK2"/>
    <mergeCell ref="A3:AK3"/>
    <mergeCell ref="A4:AK4"/>
    <mergeCell ref="A5:AI5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67"/>
  <sheetViews>
    <sheetView rightToLeft="1" workbookViewId="0">
      <selection activeCell="A5" sqref="A5:T5"/>
    </sheetView>
  </sheetViews>
  <sheetFormatPr defaultRowHeight="22.5"/>
  <cols>
    <col min="1" max="1" width="25" style="3" bestFit="1" customWidth="1"/>
    <col min="2" max="2" width="1" style="3" customWidth="1"/>
    <col min="3" max="3" width="20.5703125" style="3" bestFit="1" customWidth="1"/>
    <col min="4" max="4" width="1" style="3" customWidth="1"/>
    <col min="5" max="5" width="23" style="3" bestFit="1" customWidth="1"/>
    <col min="6" max="6" width="1" style="3" customWidth="1"/>
    <col min="7" max="7" width="23.140625" style="3" bestFit="1" customWidth="1"/>
    <col min="8" max="8" width="1" style="3" customWidth="1"/>
    <col min="9" max="9" width="20.5703125" style="3" bestFit="1" customWidth="1"/>
    <col min="10" max="10" width="1" style="3" customWidth="1"/>
    <col min="11" max="11" width="20.85546875" style="3" bestFit="1" customWidth="1"/>
    <col min="12" max="12" width="1" style="3" customWidth="1"/>
    <col min="13" max="13" width="9.140625" style="3" customWidth="1"/>
    <col min="14" max="16384" width="9.140625" style="3"/>
  </cols>
  <sheetData>
    <row r="2" spans="1:20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20" ht="2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</row>
    <row r="4" spans="1:20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5" spans="1:20" ht="25.5">
      <c r="A5" s="14" t="s">
        <v>149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ht="24.75" thickBot="1">
      <c r="A6" s="2" t="s">
        <v>94</v>
      </c>
      <c r="C6" s="2" t="s">
        <v>143</v>
      </c>
      <c r="E6" s="2" t="s">
        <v>5</v>
      </c>
      <c r="F6" s="2" t="s">
        <v>5</v>
      </c>
      <c r="G6" s="2" t="s">
        <v>5</v>
      </c>
      <c r="I6" s="2" t="s">
        <v>6</v>
      </c>
      <c r="J6" s="2" t="s">
        <v>6</v>
      </c>
      <c r="K6" s="2" t="s">
        <v>6</v>
      </c>
    </row>
    <row r="7" spans="1:20" ht="24.75" thickBot="1">
      <c r="A7" s="2" t="s">
        <v>94</v>
      </c>
      <c r="C7" s="2" t="s">
        <v>95</v>
      </c>
      <c r="E7" s="2" t="s">
        <v>96</v>
      </c>
      <c r="G7" s="2" t="s">
        <v>97</v>
      </c>
      <c r="I7" s="2" t="s">
        <v>95</v>
      </c>
      <c r="K7" s="2" t="s">
        <v>93</v>
      </c>
    </row>
    <row r="8" spans="1:20" ht="24">
      <c r="A8" s="4" t="s">
        <v>98</v>
      </c>
      <c r="C8" s="5">
        <v>156428</v>
      </c>
      <c r="E8" s="5">
        <v>0</v>
      </c>
      <c r="F8" s="5"/>
      <c r="G8" s="5">
        <v>0</v>
      </c>
      <c r="I8" s="5">
        <v>156428</v>
      </c>
      <c r="K8" s="9">
        <v>3.3851767523022156E-9</v>
      </c>
    </row>
    <row r="9" spans="1:20" ht="24">
      <c r="A9" s="4" t="s">
        <v>99</v>
      </c>
      <c r="C9" s="5">
        <v>6482856</v>
      </c>
      <c r="E9" s="5">
        <v>26533</v>
      </c>
      <c r="F9" s="5"/>
      <c r="G9" s="5">
        <v>0</v>
      </c>
      <c r="I9" s="5">
        <v>6509389</v>
      </c>
      <c r="K9" s="9">
        <v>1.4086629193297726E-7</v>
      </c>
    </row>
    <row r="10" spans="1:20" ht="24">
      <c r="A10" s="4" t="s">
        <v>100</v>
      </c>
      <c r="C10" s="5">
        <v>19080711818</v>
      </c>
      <c r="E10" s="5">
        <v>66901000000</v>
      </c>
      <c r="F10" s="5"/>
      <c r="G10" s="5">
        <v>8829000000</v>
      </c>
      <c r="I10" s="5">
        <v>77152711818</v>
      </c>
      <c r="K10" s="9">
        <v>1.6696215921917176E-3</v>
      </c>
    </row>
    <row r="11" spans="1:20" ht="24">
      <c r="A11" s="4" t="s">
        <v>99</v>
      </c>
      <c r="C11" s="5">
        <v>10631150</v>
      </c>
      <c r="E11" s="5">
        <v>43511</v>
      </c>
      <c r="F11" s="5"/>
      <c r="G11" s="5">
        <v>0</v>
      </c>
      <c r="I11" s="5">
        <v>10674661</v>
      </c>
      <c r="K11" s="9">
        <v>2.3100477060313448E-7</v>
      </c>
    </row>
    <row r="12" spans="1:20" ht="24">
      <c r="A12" s="4" t="s">
        <v>99</v>
      </c>
      <c r="C12" s="5">
        <v>11765225</v>
      </c>
      <c r="E12" s="5">
        <v>48153</v>
      </c>
      <c r="F12" s="5"/>
      <c r="G12" s="5">
        <v>0</v>
      </c>
      <c r="I12" s="5">
        <v>11813378</v>
      </c>
      <c r="K12" s="9">
        <v>2.5564715122457901E-7</v>
      </c>
    </row>
    <row r="13" spans="1:20" ht="24">
      <c r="A13" s="4" t="s">
        <v>99</v>
      </c>
      <c r="C13" s="5">
        <v>11458748</v>
      </c>
      <c r="E13" s="5">
        <v>46898</v>
      </c>
      <c r="F13" s="5"/>
      <c r="G13" s="5">
        <v>0</v>
      </c>
      <c r="I13" s="5">
        <v>11505646</v>
      </c>
      <c r="K13" s="9">
        <v>2.489876835312027E-7</v>
      </c>
    </row>
    <row r="14" spans="1:20" ht="24">
      <c r="A14" s="4" t="s">
        <v>101</v>
      </c>
      <c r="C14" s="5">
        <v>112841893791</v>
      </c>
      <c r="E14" s="5">
        <v>767910196643</v>
      </c>
      <c r="F14" s="5"/>
      <c r="G14" s="5">
        <v>732957490138</v>
      </c>
      <c r="I14" s="5">
        <v>147794600296</v>
      </c>
      <c r="K14" s="9">
        <v>3.1983458526466959E-3</v>
      </c>
    </row>
    <row r="15" spans="1:20" ht="24">
      <c r="A15" s="4" t="s">
        <v>101</v>
      </c>
      <c r="C15" s="5">
        <v>761068417</v>
      </c>
      <c r="E15" s="5">
        <v>66759497426229</v>
      </c>
      <c r="F15" s="5"/>
      <c r="G15" s="5">
        <v>64514923381930</v>
      </c>
      <c r="I15" s="5">
        <v>2245335112716</v>
      </c>
      <c r="K15" s="9">
        <v>4.8590125966541012E-2</v>
      </c>
    </row>
    <row r="16" spans="1:20" ht="24">
      <c r="A16" s="4" t="s">
        <v>101</v>
      </c>
      <c r="C16" s="5">
        <v>2388784034</v>
      </c>
      <c r="E16" s="5">
        <v>4417730149461</v>
      </c>
      <c r="F16" s="5"/>
      <c r="G16" s="5">
        <v>4084147451899</v>
      </c>
      <c r="I16" s="5">
        <v>335971481596</v>
      </c>
      <c r="K16" s="9">
        <v>7.2705835843666789E-3</v>
      </c>
    </row>
    <row r="17" spans="1:11" ht="24">
      <c r="A17" s="4" t="s">
        <v>101</v>
      </c>
      <c r="C17" s="5">
        <v>23742575638</v>
      </c>
      <c r="E17" s="5">
        <v>39227041015777</v>
      </c>
      <c r="F17" s="5"/>
      <c r="G17" s="5">
        <v>39238606021149</v>
      </c>
      <c r="I17" s="5">
        <v>12177570266</v>
      </c>
      <c r="K17" s="9">
        <v>2.6352844608375681E-4</v>
      </c>
    </row>
    <row r="18" spans="1:11" ht="24">
      <c r="A18" s="4" t="s">
        <v>101</v>
      </c>
      <c r="C18" s="5">
        <v>35415594</v>
      </c>
      <c r="E18" s="5">
        <v>90072136473</v>
      </c>
      <c r="F18" s="5"/>
      <c r="G18" s="5">
        <v>88729036000</v>
      </c>
      <c r="I18" s="5">
        <v>1378516067</v>
      </c>
      <c r="K18" s="9">
        <v>2.983174714682463E-5</v>
      </c>
    </row>
    <row r="19" spans="1:11" ht="24">
      <c r="A19" s="4" t="s">
        <v>101</v>
      </c>
      <c r="C19" s="5">
        <v>94966359103</v>
      </c>
      <c r="E19" s="5">
        <v>583978119406</v>
      </c>
      <c r="F19" s="5"/>
      <c r="G19" s="5">
        <v>569286048876</v>
      </c>
      <c r="I19" s="5">
        <v>109658429633</v>
      </c>
      <c r="K19" s="9">
        <v>2.3730608758508703E-3</v>
      </c>
    </row>
    <row r="20" spans="1:11" ht="24">
      <c r="A20" s="4" t="s">
        <v>99</v>
      </c>
      <c r="C20" s="5">
        <v>270000</v>
      </c>
      <c r="E20" s="5">
        <v>0</v>
      </c>
      <c r="F20" s="5"/>
      <c r="G20" s="5">
        <v>0</v>
      </c>
      <c r="I20" s="5">
        <v>270000</v>
      </c>
      <c r="K20" s="9">
        <v>5.8429291630756529E-9</v>
      </c>
    </row>
    <row r="21" spans="1:11" ht="24">
      <c r="A21" s="4" t="s">
        <v>101</v>
      </c>
      <c r="C21" s="5">
        <v>4272588312</v>
      </c>
      <c r="E21" s="5">
        <v>4774691982</v>
      </c>
      <c r="F21" s="5"/>
      <c r="G21" s="5">
        <v>78364</v>
      </c>
      <c r="I21" s="5">
        <v>9047201930</v>
      </c>
      <c r="K21" s="9">
        <v>1.9578577778159751E-4</v>
      </c>
    </row>
    <row r="22" spans="1:11" ht="24">
      <c r="A22" s="4" t="s">
        <v>101</v>
      </c>
      <c r="C22" s="5">
        <v>1566868344</v>
      </c>
      <c r="E22" s="5">
        <v>996562582</v>
      </c>
      <c r="F22" s="5"/>
      <c r="G22" s="5">
        <v>20504</v>
      </c>
      <c r="I22" s="5">
        <v>2563410422</v>
      </c>
      <c r="K22" s="9">
        <v>5.5473427820873578E-5</v>
      </c>
    </row>
    <row r="23" spans="1:11" ht="24">
      <c r="A23" s="4" t="s">
        <v>101</v>
      </c>
      <c r="C23" s="5">
        <v>1221052068</v>
      </c>
      <c r="E23" s="5">
        <v>921835731891</v>
      </c>
      <c r="F23" s="5"/>
      <c r="G23" s="5">
        <v>853510965083</v>
      </c>
      <c r="I23" s="5">
        <v>69545818876</v>
      </c>
      <c r="K23" s="9">
        <v>1.5050047899279912E-3</v>
      </c>
    </row>
    <row r="24" spans="1:11" ht="24">
      <c r="A24" s="4" t="s">
        <v>101</v>
      </c>
      <c r="C24" s="5">
        <v>1810375739</v>
      </c>
      <c r="E24" s="5">
        <v>30781378493</v>
      </c>
      <c r="F24" s="5"/>
      <c r="G24" s="5">
        <v>3096</v>
      </c>
      <c r="I24" s="5">
        <v>32591751136</v>
      </c>
      <c r="K24" s="9">
        <v>7.0530108588236456E-4</v>
      </c>
    </row>
    <row r="25" spans="1:11" ht="24">
      <c r="A25" s="4" t="s">
        <v>101</v>
      </c>
      <c r="C25" s="5">
        <v>23732709538</v>
      </c>
      <c r="E25" s="5">
        <v>5893666117</v>
      </c>
      <c r="F25" s="5"/>
      <c r="G25" s="5">
        <v>10422</v>
      </c>
      <c r="I25" s="5">
        <v>29626365233</v>
      </c>
      <c r="K25" s="9">
        <v>6.4112871635491227E-4</v>
      </c>
    </row>
    <row r="26" spans="1:11" ht="24">
      <c r="A26" s="4" t="s">
        <v>101</v>
      </c>
      <c r="C26" s="5">
        <v>767823570</v>
      </c>
      <c r="E26" s="5">
        <v>335810101</v>
      </c>
      <c r="F26" s="5"/>
      <c r="G26" s="5">
        <v>11958</v>
      </c>
      <c r="I26" s="5">
        <v>1103621713</v>
      </c>
      <c r="K26" s="9">
        <v>2.3882901821819288E-5</v>
      </c>
    </row>
    <row r="27" spans="1:11" ht="24">
      <c r="A27" s="4" t="s">
        <v>102</v>
      </c>
      <c r="C27" s="5">
        <v>7153138</v>
      </c>
      <c r="E27" s="5">
        <v>0</v>
      </c>
      <c r="F27" s="5"/>
      <c r="G27" s="5">
        <v>0</v>
      </c>
      <c r="I27" s="5">
        <v>7153138</v>
      </c>
      <c r="K27" s="9">
        <v>1.5479732825075794E-7</v>
      </c>
    </row>
    <row r="28" spans="1:11" ht="24">
      <c r="A28" s="4" t="s">
        <v>101</v>
      </c>
      <c r="C28" s="5">
        <v>1011860588</v>
      </c>
      <c r="E28" s="5">
        <v>789289673846</v>
      </c>
      <c r="F28" s="5"/>
      <c r="G28" s="5">
        <v>778000577914</v>
      </c>
      <c r="I28" s="5">
        <v>12300956520</v>
      </c>
      <c r="K28" s="9">
        <v>2.6619858364605037E-4</v>
      </c>
    </row>
    <row r="29" spans="1:11" ht="24">
      <c r="A29" s="4" t="s">
        <v>101</v>
      </c>
      <c r="C29" s="5">
        <v>40442322764</v>
      </c>
      <c r="E29" s="5">
        <v>580638754158</v>
      </c>
      <c r="F29" s="5"/>
      <c r="G29" s="5">
        <v>605457266412</v>
      </c>
      <c r="I29" s="5">
        <v>15623810510</v>
      </c>
      <c r="K29" s="9">
        <v>3.3810673358239586E-4</v>
      </c>
    </row>
    <row r="30" spans="1:11" ht="24">
      <c r="A30" s="4" t="s">
        <v>103</v>
      </c>
      <c r="C30" s="5">
        <v>10212166</v>
      </c>
      <c r="E30" s="5">
        <v>41968</v>
      </c>
      <c r="F30" s="5"/>
      <c r="G30" s="5">
        <v>0</v>
      </c>
      <c r="I30" s="5">
        <v>10254134</v>
      </c>
      <c r="K30" s="9">
        <v>2.2190436515068737E-7</v>
      </c>
    </row>
    <row r="31" spans="1:11" ht="24">
      <c r="A31" s="4" t="s">
        <v>101</v>
      </c>
      <c r="C31" s="5">
        <v>1310270108</v>
      </c>
      <c r="E31" s="5">
        <v>12637364252</v>
      </c>
      <c r="F31" s="5"/>
      <c r="G31" s="5">
        <v>11360</v>
      </c>
      <c r="I31" s="5">
        <v>13947623000</v>
      </c>
      <c r="K31" s="9">
        <v>3.0183323400846196E-4</v>
      </c>
    </row>
    <row r="32" spans="1:11" ht="24">
      <c r="A32" s="4" t="s">
        <v>101</v>
      </c>
      <c r="C32" s="5">
        <v>228422192413</v>
      </c>
      <c r="E32" s="5">
        <v>513397692698</v>
      </c>
      <c r="F32" s="5"/>
      <c r="G32" s="5">
        <v>295067067433</v>
      </c>
      <c r="I32" s="5">
        <v>446752817678</v>
      </c>
      <c r="K32" s="9">
        <v>9.6679446929518742E-3</v>
      </c>
    </row>
    <row r="33" spans="1:11" ht="24">
      <c r="A33" s="4" t="s">
        <v>104</v>
      </c>
      <c r="C33" s="5">
        <v>43574349142</v>
      </c>
      <c r="E33" s="5">
        <v>2843970143070</v>
      </c>
      <c r="F33" s="5"/>
      <c r="G33" s="5">
        <v>76259472303</v>
      </c>
      <c r="I33" s="5">
        <v>2811285019909</v>
      </c>
      <c r="K33" s="9">
        <v>6.0837552698311162E-2</v>
      </c>
    </row>
    <row r="34" spans="1:11" ht="24">
      <c r="A34" s="4" t="s">
        <v>104</v>
      </c>
      <c r="C34" s="5">
        <v>164000000000</v>
      </c>
      <c r="E34" s="5">
        <v>0</v>
      </c>
      <c r="F34" s="5"/>
      <c r="G34" s="5">
        <v>164000000000</v>
      </c>
      <c r="I34" s="5">
        <v>0</v>
      </c>
      <c r="K34" s="9">
        <v>0</v>
      </c>
    </row>
    <row r="35" spans="1:11" ht="24">
      <c r="A35" s="4" t="s">
        <v>104</v>
      </c>
      <c r="C35" s="5">
        <v>172000000000</v>
      </c>
      <c r="E35" s="5">
        <v>0</v>
      </c>
      <c r="F35" s="5"/>
      <c r="G35" s="5">
        <v>172000000000</v>
      </c>
      <c r="I35" s="5">
        <v>0</v>
      </c>
      <c r="K35" s="9">
        <v>0</v>
      </c>
    </row>
    <row r="36" spans="1:11" ht="24">
      <c r="A36" s="4" t="s">
        <v>101</v>
      </c>
      <c r="C36" s="5">
        <v>1018365775</v>
      </c>
      <c r="E36" s="5">
        <v>888058942862</v>
      </c>
      <c r="F36" s="5"/>
      <c r="G36" s="5">
        <v>808588011188</v>
      </c>
      <c r="I36" s="5">
        <v>80489297449</v>
      </c>
      <c r="K36" s="9">
        <v>1.7418269014082698E-3</v>
      </c>
    </row>
    <row r="37" spans="1:11" ht="24">
      <c r="A37" s="4" t="s">
        <v>101</v>
      </c>
      <c r="C37" s="5">
        <v>2906172453</v>
      </c>
      <c r="E37" s="5">
        <v>4146616867</v>
      </c>
      <c r="F37" s="5"/>
      <c r="G37" s="5">
        <v>18194</v>
      </c>
      <c r="I37" s="5">
        <v>7052771126</v>
      </c>
      <c r="K37" s="9">
        <v>1.5262534108371597E-4</v>
      </c>
    </row>
    <row r="38" spans="1:11" ht="24">
      <c r="A38" s="4" t="s">
        <v>101</v>
      </c>
      <c r="C38" s="5">
        <v>315617814</v>
      </c>
      <c r="E38" s="5">
        <v>128723126</v>
      </c>
      <c r="F38" s="5"/>
      <c r="G38" s="5">
        <v>5076</v>
      </c>
      <c r="I38" s="5">
        <v>444335864</v>
      </c>
      <c r="K38" s="9">
        <v>9.6156406591333968E-6</v>
      </c>
    </row>
    <row r="39" spans="1:11" ht="24">
      <c r="A39" s="4" t="s">
        <v>101</v>
      </c>
      <c r="C39" s="5">
        <v>110649594297</v>
      </c>
      <c r="E39" s="5">
        <v>1470313725150</v>
      </c>
      <c r="F39" s="5"/>
      <c r="G39" s="5">
        <v>1510368824187</v>
      </c>
      <c r="I39" s="5">
        <v>70594495260</v>
      </c>
      <c r="K39" s="9">
        <v>1.5276986485454071E-3</v>
      </c>
    </row>
    <row r="40" spans="1:11" ht="24">
      <c r="A40" s="4" t="s">
        <v>101</v>
      </c>
      <c r="C40" s="5">
        <v>2077368650</v>
      </c>
      <c r="E40" s="5">
        <v>6899757977</v>
      </c>
      <c r="F40" s="5"/>
      <c r="G40" s="5">
        <v>4488</v>
      </c>
      <c r="I40" s="5">
        <v>8977122139</v>
      </c>
      <c r="K40" s="9">
        <v>1.9426921757946365E-4</v>
      </c>
    </row>
    <row r="41" spans="1:11" ht="24">
      <c r="A41" s="4" t="s">
        <v>104</v>
      </c>
      <c r="C41" s="5">
        <v>10041343475</v>
      </c>
      <c r="E41" s="5">
        <v>41153047</v>
      </c>
      <c r="F41" s="5"/>
      <c r="G41" s="5">
        <v>0</v>
      </c>
      <c r="I41" s="5">
        <v>10082496522</v>
      </c>
      <c r="K41" s="9">
        <v>2.1819004801852828E-4</v>
      </c>
    </row>
    <row r="42" spans="1:11" ht="24">
      <c r="A42" s="4" t="s">
        <v>101</v>
      </c>
      <c r="C42" s="5">
        <v>1606955</v>
      </c>
      <c r="E42" s="5">
        <v>54628232</v>
      </c>
      <c r="F42" s="5"/>
      <c r="G42" s="5">
        <v>47860</v>
      </c>
      <c r="I42" s="5">
        <v>56187327</v>
      </c>
      <c r="K42" s="9">
        <v>1.2159206352724741E-6</v>
      </c>
    </row>
    <row r="43" spans="1:11" ht="24">
      <c r="A43" s="4" t="s">
        <v>101</v>
      </c>
      <c r="C43" s="5">
        <v>1162661837</v>
      </c>
      <c r="E43" s="5">
        <v>5072794910</v>
      </c>
      <c r="F43" s="5"/>
      <c r="G43" s="5">
        <v>0</v>
      </c>
      <c r="I43" s="5">
        <v>6235456747</v>
      </c>
      <c r="K43" s="9">
        <v>1.349382669338635E-4</v>
      </c>
    </row>
    <row r="44" spans="1:11" ht="24">
      <c r="A44" s="4" t="s">
        <v>101</v>
      </c>
      <c r="C44" s="5">
        <v>1616587615</v>
      </c>
      <c r="E44" s="5">
        <v>3039622371</v>
      </c>
      <c r="F44" s="5"/>
      <c r="G44" s="5">
        <v>0</v>
      </c>
      <c r="I44" s="5">
        <v>4656209986</v>
      </c>
      <c r="K44" s="9">
        <v>1.0076261154297584E-4</v>
      </c>
    </row>
    <row r="45" spans="1:11" ht="24">
      <c r="A45" s="4" t="s">
        <v>104</v>
      </c>
      <c r="C45" s="5">
        <v>162000000000</v>
      </c>
      <c r="E45" s="5">
        <v>0</v>
      </c>
      <c r="F45" s="5"/>
      <c r="G45" s="5">
        <v>162000000000</v>
      </c>
      <c r="I45" s="5">
        <v>0</v>
      </c>
      <c r="K45" s="9">
        <v>0</v>
      </c>
    </row>
    <row r="46" spans="1:11" ht="24">
      <c r="A46" s="4" t="s">
        <v>101</v>
      </c>
      <c r="C46" s="5">
        <v>875115600</v>
      </c>
      <c r="E46" s="5">
        <v>3258429547</v>
      </c>
      <c r="F46" s="5"/>
      <c r="G46" s="5">
        <v>0</v>
      </c>
      <c r="I46" s="5">
        <v>4133545147</v>
      </c>
      <c r="K46" s="9">
        <v>8.9451894393689394E-5</v>
      </c>
    </row>
    <row r="47" spans="1:11" ht="24">
      <c r="A47" s="4" t="s">
        <v>104</v>
      </c>
      <c r="C47" s="5">
        <v>212000000000</v>
      </c>
      <c r="E47" s="5">
        <v>0</v>
      </c>
      <c r="F47" s="5"/>
      <c r="G47" s="5">
        <v>212000000000</v>
      </c>
      <c r="I47" s="5">
        <v>0</v>
      </c>
      <c r="K47" s="9">
        <v>0</v>
      </c>
    </row>
    <row r="48" spans="1:11" ht="24">
      <c r="A48" s="4" t="s">
        <v>104</v>
      </c>
      <c r="C48" s="5">
        <v>51000000000</v>
      </c>
      <c r="E48" s="5">
        <v>0</v>
      </c>
      <c r="F48" s="5"/>
      <c r="G48" s="5">
        <v>51000000000</v>
      </c>
      <c r="I48" s="5">
        <v>0</v>
      </c>
      <c r="K48" s="9">
        <v>0</v>
      </c>
    </row>
    <row r="49" spans="1:11" ht="24">
      <c r="A49" s="4" t="s">
        <v>104</v>
      </c>
      <c r="C49" s="5">
        <v>135000000000</v>
      </c>
      <c r="E49" s="5">
        <v>0</v>
      </c>
      <c r="F49" s="5"/>
      <c r="G49" s="5">
        <v>135000000000</v>
      </c>
      <c r="I49" s="5">
        <v>0</v>
      </c>
      <c r="K49" s="9">
        <v>0</v>
      </c>
    </row>
    <row r="50" spans="1:11" ht="24">
      <c r="A50" s="4" t="s">
        <v>104</v>
      </c>
      <c r="C50" s="5">
        <v>17000000000</v>
      </c>
      <c r="E50" s="5">
        <v>0</v>
      </c>
      <c r="F50" s="5"/>
      <c r="G50" s="5">
        <v>17000000000</v>
      </c>
      <c r="I50" s="5">
        <v>0</v>
      </c>
      <c r="K50" s="9">
        <v>0</v>
      </c>
    </row>
    <row r="51" spans="1:11" ht="24">
      <c r="A51" s="4" t="s">
        <v>104</v>
      </c>
      <c r="C51" s="5">
        <v>24000000000</v>
      </c>
      <c r="E51" s="5">
        <v>0</v>
      </c>
      <c r="F51" s="5"/>
      <c r="G51" s="5">
        <v>24000000000</v>
      </c>
      <c r="I51" s="5">
        <v>0</v>
      </c>
      <c r="K51" s="9">
        <v>0</v>
      </c>
    </row>
    <row r="52" spans="1:11" ht="24">
      <c r="A52" s="4" t="s">
        <v>104</v>
      </c>
      <c r="C52" s="5">
        <v>135000000000</v>
      </c>
      <c r="E52" s="5">
        <v>0</v>
      </c>
      <c r="F52" s="5"/>
      <c r="G52" s="5">
        <v>135000000000</v>
      </c>
      <c r="I52" s="5">
        <v>0</v>
      </c>
      <c r="K52" s="9">
        <v>0</v>
      </c>
    </row>
    <row r="53" spans="1:11" ht="24">
      <c r="A53" s="4" t="s">
        <v>104</v>
      </c>
      <c r="C53" s="5">
        <v>60000000000</v>
      </c>
      <c r="E53" s="5">
        <v>0</v>
      </c>
      <c r="F53" s="5"/>
      <c r="G53" s="5">
        <v>60000000000</v>
      </c>
      <c r="I53" s="5">
        <v>0</v>
      </c>
      <c r="K53" s="9">
        <v>0</v>
      </c>
    </row>
    <row r="54" spans="1:11" ht="24">
      <c r="A54" s="4" t="s">
        <v>104</v>
      </c>
      <c r="C54" s="5">
        <v>215000000000</v>
      </c>
      <c r="E54" s="5">
        <v>0</v>
      </c>
      <c r="F54" s="5"/>
      <c r="G54" s="5">
        <v>215000000000</v>
      </c>
      <c r="I54" s="5">
        <v>0</v>
      </c>
      <c r="K54" s="9">
        <v>0</v>
      </c>
    </row>
    <row r="55" spans="1:11" ht="24">
      <c r="A55" s="4" t="s">
        <v>104</v>
      </c>
      <c r="C55" s="5">
        <v>345000000000</v>
      </c>
      <c r="E55" s="5">
        <v>0</v>
      </c>
      <c r="F55" s="5"/>
      <c r="G55" s="5">
        <v>345000000000</v>
      </c>
      <c r="I55" s="5">
        <v>0</v>
      </c>
      <c r="K55" s="9">
        <v>0</v>
      </c>
    </row>
    <row r="56" spans="1:11" ht="24">
      <c r="A56" s="4" t="s">
        <v>104</v>
      </c>
      <c r="C56" s="5">
        <v>158000000000</v>
      </c>
      <c r="E56" s="5">
        <v>0</v>
      </c>
      <c r="F56" s="5"/>
      <c r="G56" s="5">
        <v>158000000000</v>
      </c>
      <c r="I56" s="5">
        <v>0</v>
      </c>
      <c r="K56" s="9">
        <v>0</v>
      </c>
    </row>
    <row r="57" spans="1:11" ht="24">
      <c r="A57" s="4" t="s">
        <v>104</v>
      </c>
      <c r="C57" s="5">
        <v>265000000000</v>
      </c>
      <c r="E57" s="5">
        <v>0</v>
      </c>
      <c r="F57" s="5"/>
      <c r="G57" s="5">
        <v>265000000000</v>
      </c>
      <c r="I57" s="5">
        <v>0</v>
      </c>
      <c r="K57" s="9">
        <v>0</v>
      </c>
    </row>
    <row r="58" spans="1:11" ht="24">
      <c r="A58" s="4" t="s">
        <v>104</v>
      </c>
      <c r="C58" s="5">
        <v>158000000000</v>
      </c>
      <c r="E58" s="5">
        <v>0</v>
      </c>
      <c r="F58" s="5"/>
      <c r="G58" s="5">
        <v>158000000000</v>
      </c>
      <c r="I58" s="5">
        <v>0</v>
      </c>
      <c r="K58" s="9">
        <v>0</v>
      </c>
    </row>
    <row r="59" spans="1:11" ht="24">
      <c r="A59" s="4" t="s">
        <v>104</v>
      </c>
      <c r="C59" s="5">
        <v>6500000000</v>
      </c>
      <c r="E59" s="5">
        <v>0</v>
      </c>
      <c r="F59" s="5"/>
      <c r="G59" s="5">
        <v>6500000000</v>
      </c>
      <c r="I59" s="5">
        <v>0</v>
      </c>
      <c r="K59" s="9">
        <v>0</v>
      </c>
    </row>
    <row r="60" spans="1:11" ht="24">
      <c r="A60" s="4" t="s">
        <v>101</v>
      </c>
      <c r="C60" s="5">
        <v>27392989682</v>
      </c>
      <c r="E60" s="5">
        <v>151860978</v>
      </c>
      <c r="F60" s="5"/>
      <c r="G60" s="5">
        <v>27000300000</v>
      </c>
      <c r="I60" s="5">
        <v>544550660</v>
      </c>
      <c r="K60" s="9">
        <v>1.1784336785504052E-5</v>
      </c>
    </row>
    <row r="61" spans="1:11" ht="24">
      <c r="A61" s="4" t="s">
        <v>101</v>
      </c>
      <c r="C61" s="5">
        <v>463236134400</v>
      </c>
      <c r="E61" s="5">
        <v>2449713517</v>
      </c>
      <c r="F61" s="5"/>
      <c r="G61" s="5">
        <v>462200106000</v>
      </c>
      <c r="I61" s="5">
        <v>3485741917</v>
      </c>
      <c r="K61" s="9">
        <v>7.543312259923901E-5</v>
      </c>
    </row>
    <row r="62" spans="1:11" ht="24">
      <c r="A62" s="4" t="s">
        <v>101</v>
      </c>
      <c r="C62" s="5">
        <v>0</v>
      </c>
      <c r="E62" s="5">
        <v>745615000000</v>
      </c>
      <c r="F62" s="5"/>
      <c r="G62" s="5">
        <v>100000106000</v>
      </c>
      <c r="I62" s="5">
        <v>645614894000</v>
      </c>
      <c r="K62" s="9">
        <v>1.3971415156550357E-2</v>
      </c>
    </row>
    <row r="63" spans="1:11" ht="24">
      <c r="A63" s="4" t="s">
        <v>101</v>
      </c>
      <c r="C63" s="5">
        <v>0</v>
      </c>
      <c r="E63" s="5">
        <v>80001000000</v>
      </c>
      <c r="F63" s="5"/>
      <c r="G63" s="5">
        <v>19999801550</v>
      </c>
      <c r="I63" s="5">
        <v>60001198450</v>
      </c>
      <c r="K63" s="9">
        <v>1.2984546379370171E-3</v>
      </c>
    </row>
    <row r="64" spans="1:11" ht="24">
      <c r="A64" s="4" t="s">
        <v>101</v>
      </c>
      <c r="C64" s="5">
        <v>0</v>
      </c>
      <c r="E64" s="5">
        <v>372501000000</v>
      </c>
      <c r="F64" s="5"/>
      <c r="G64" s="5">
        <v>277002093000</v>
      </c>
      <c r="I64" s="5">
        <v>95498907000</v>
      </c>
      <c r="K64" s="9">
        <v>2.066642032415369E-3</v>
      </c>
    </row>
    <row r="65" spans="1:11" ht="24.75" thickBot="1">
      <c r="A65" s="4" t="s">
        <v>101</v>
      </c>
      <c r="C65" s="5">
        <v>0</v>
      </c>
      <c r="E65" s="5">
        <v>1000000</v>
      </c>
      <c r="F65" s="5"/>
      <c r="G65" s="5">
        <v>36000</v>
      </c>
      <c r="I65" s="5">
        <v>964000</v>
      </c>
      <c r="K65" s="9">
        <v>2.0861421160018257E-8</v>
      </c>
    </row>
    <row r="66" spans="1:11" ht="24.75" thickBot="1">
      <c r="A66" s="4" t="s">
        <v>33</v>
      </c>
      <c r="C66" s="6">
        <f>SUM(C8:C65)</f>
        <v>3502800909245</v>
      </c>
      <c r="E66" s="6">
        <f>SUM(E8:E65)</f>
        <v>121199415688826</v>
      </c>
      <c r="G66" s="6">
        <f>SUM(G8:G65)</f>
        <v>117330433268384</v>
      </c>
      <c r="I66" s="6">
        <f>SUM(I8:I65)</f>
        <v>7371783329687</v>
      </c>
      <c r="K66" s="10">
        <f>SUM(K8:K65)</f>
        <v>0.1595289177811226</v>
      </c>
    </row>
    <row r="67" spans="1:11">
      <c r="I67" s="5"/>
    </row>
  </sheetData>
  <mergeCells count="13">
    <mergeCell ref="I7"/>
    <mergeCell ref="K7"/>
    <mergeCell ref="I6:K6"/>
    <mergeCell ref="A2:K2"/>
    <mergeCell ref="A3:K3"/>
    <mergeCell ref="A4:K4"/>
    <mergeCell ref="A5:T5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4"/>
  <sheetViews>
    <sheetView rightToLeft="1" tabSelected="1" workbookViewId="0">
      <selection activeCell="C10" sqref="C10"/>
    </sheetView>
  </sheetViews>
  <sheetFormatPr defaultRowHeight="22.5"/>
  <cols>
    <col min="1" max="1" width="53.5703125" style="3" bestFit="1" customWidth="1"/>
    <col min="2" max="2" width="1.85546875" style="3" customWidth="1"/>
    <col min="3" max="3" width="28.28515625" style="3" customWidth="1"/>
    <col min="4" max="4" width="1" style="3" customWidth="1"/>
    <col min="5" max="5" width="18.7109375" style="3" bestFit="1" customWidth="1"/>
    <col min="6" max="6" width="1" style="3" customWidth="1"/>
    <col min="7" max="7" width="20.42578125" style="3" bestFit="1" customWidth="1"/>
    <col min="8" max="8" width="1" style="3" customWidth="1"/>
    <col min="9" max="9" width="30.7109375" style="3" bestFit="1" customWidth="1"/>
    <col min="10" max="10" width="1" style="3" customWidth="1"/>
    <col min="11" max="11" width="9.140625" style="3" customWidth="1"/>
    <col min="12" max="16384" width="9.140625" style="3"/>
  </cols>
  <sheetData>
    <row r="2" spans="1:9" ht="24">
      <c r="A2" s="1" t="s">
        <v>0</v>
      </c>
      <c r="B2" s="1"/>
      <c r="C2" s="1"/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</row>
    <row r="3" spans="1:9" ht="24">
      <c r="A3" s="1" t="s">
        <v>105</v>
      </c>
      <c r="B3" s="1"/>
      <c r="C3" s="1"/>
      <c r="D3" s="1" t="s">
        <v>105</v>
      </c>
      <c r="E3" s="1" t="s">
        <v>105</v>
      </c>
      <c r="F3" s="1" t="s">
        <v>105</v>
      </c>
      <c r="G3" s="1" t="s">
        <v>105</v>
      </c>
      <c r="H3" s="1" t="s">
        <v>105</v>
      </c>
      <c r="I3" s="1" t="s">
        <v>105</v>
      </c>
    </row>
    <row r="4" spans="1:9" ht="24">
      <c r="A4" s="1" t="s">
        <v>2</v>
      </c>
      <c r="B4" s="1"/>
      <c r="C4" s="1"/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</row>
    <row r="5" spans="1:9" ht="25.5">
      <c r="A5" s="14" t="s">
        <v>156</v>
      </c>
      <c r="B5" s="14"/>
      <c r="C5" s="14"/>
      <c r="D5" s="14"/>
      <c r="E5" s="14"/>
      <c r="F5" s="14"/>
      <c r="G5" s="14"/>
      <c r="H5" s="14"/>
      <c r="I5" s="14"/>
    </row>
    <row r="6" spans="1:9" ht="24.75" thickBot="1">
      <c r="A6" s="2" t="s">
        <v>109</v>
      </c>
      <c r="B6" s="7"/>
      <c r="C6" s="15" t="s">
        <v>150</v>
      </c>
      <c r="E6" s="20" t="s">
        <v>95</v>
      </c>
      <c r="G6" s="2" t="s">
        <v>134</v>
      </c>
      <c r="I6" s="2" t="s">
        <v>13</v>
      </c>
    </row>
    <row r="7" spans="1:9" ht="24">
      <c r="A7" s="17" t="s">
        <v>152</v>
      </c>
      <c r="B7" s="4"/>
      <c r="C7" s="16" t="s">
        <v>151</v>
      </c>
      <c r="E7" s="19">
        <v>3374047179</v>
      </c>
      <c r="G7" s="9">
        <f>E7/E12</f>
        <v>3.6473819794007808E-3</v>
      </c>
      <c r="I7" s="9">
        <v>7.3015995036193474E-5</v>
      </c>
    </row>
    <row r="8" spans="1:9" ht="24">
      <c r="A8" s="17" t="s">
        <v>153</v>
      </c>
      <c r="B8" s="4"/>
      <c r="C8" s="16" t="s">
        <v>157</v>
      </c>
      <c r="E8" s="19">
        <v>820662437638</v>
      </c>
      <c r="G8" s="9">
        <f>E8/E12</f>
        <v>0.88714508938760694</v>
      </c>
      <c r="I8" s="9">
        <v>1.7759527740428979E-2</v>
      </c>
    </row>
    <row r="9" spans="1:9" ht="24">
      <c r="A9" s="17" t="s">
        <v>154</v>
      </c>
      <c r="B9" s="4"/>
      <c r="C9" s="16" t="s">
        <v>158</v>
      </c>
      <c r="E9" s="19">
        <v>21622330444</v>
      </c>
      <c r="G9" s="9">
        <f>E9/E12</f>
        <v>2.3373976186506218E-2</v>
      </c>
      <c r="I9" s="9">
        <v>4.6791757453668937E-4</v>
      </c>
    </row>
    <row r="10" spans="1:9" ht="24">
      <c r="A10" s="17" t="s">
        <v>155</v>
      </c>
      <c r="B10" s="4"/>
      <c r="C10" s="16" t="s">
        <v>159</v>
      </c>
      <c r="E10" s="19">
        <v>79381986147</v>
      </c>
      <c r="G10" s="9">
        <f>E10/E12</f>
        <v>8.581279703605775E-2</v>
      </c>
      <c r="I10" s="9">
        <v>1.7178641551154584E-3</v>
      </c>
    </row>
    <row r="11" spans="1:9" ht="24.75" thickBot="1">
      <c r="A11" s="17" t="s">
        <v>141</v>
      </c>
      <c r="B11" s="4"/>
      <c r="C11" s="16" t="s">
        <v>160</v>
      </c>
      <c r="E11" s="5">
        <v>19200000</v>
      </c>
      <c r="G11" s="9">
        <f>E11/E12</f>
        <v>2.075541042827101E-5</v>
      </c>
      <c r="I11" s="9">
        <v>4.1549718492982421E-7</v>
      </c>
    </row>
    <row r="12" spans="1:9" ht="24.75" thickBot="1">
      <c r="A12" s="4" t="s">
        <v>33</v>
      </c>
      <c r="B12" s="4"/>
      <c r="C12" s="4"/>
      <c r="E12" s="6">
        <f>SUM(E7:E11)</f>
        <v>925060001408</v>
      </c>
      <c r="G12" s="11">
        <f>SUM(G7:G11)</f>
        <v>0.99999999999999978</v>
      </c>
      <c r="I12" s="10">
        <f>SUM(I7:I11)</f>
        <v>2.0018740962302252E-2</v>
      </c>
    </row>
    <row r="13" spans="1:9" ht="23.25" thickTop="1"/>
    <row r="14" spans="1:9">
      <c r="I14" s="5"/>
    </row>
  </sheetData>
  <mergeCells count="8">
    <mergeCell ref="A6"/>
    <mergeCell ref="E6"/>
    <mergeCell ref="G6"/>
    <mergeCell ref="I6"/>
    <mergeCell ref="A2:I2"/>
    <mergeCell ref="A3:I3"/>
    <mergeCell ref="A4:I4"/>
    <mergeCell ref="A5:I5"/>
  </mergeCells>
  <phoneticPr fontId="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"/>
  <sheetViews>
    <sheetView rightToLeft="1" workbookViewId="0">
      <selection activeCell="I13" sqref="I13"/>
    </sheetView>
  </sheetViews>
  <sheetFormatPr defaultRowHeight="22.5"/>
  <cols>
    <col min="1" max="1" width="36.140625" style="3" bestFit="1" customWidth="1"/>
    <col min="2" max="2" width="1" style="3" customWidth="1"/>
    <col min="3" max="3" width="17" style="3" bestFit="1" customWidth="1"/>
    <col min="4" max="4" width="1" style="3" customWidth="1"/>
    <col min="5" max="5" width="19.5703125" style="3" bestFit="1" customWidth="1"/>
    <col min="6" max="6" width="1" style="3" customWidth="1"/>
    <col min="7" max="7" width="18.5703125" style="3" bestFit="1" customWidth="1"/>
    <col min="8" max="8" width="1" style="3" customWidth="1"/>
    <col min="9" max="9" width="20.42578125" style="3" bestFit="1" customWidth="1"/>
    <col min="10" max="10" width="1" style="3" customWidth="1"/>
    <col min="11" max="11" width="20.42578125" style="3" bestFit="1" customWidth="1"/>
    <col min="12" max="12" width="1" style="3" customWidth="1"/>
    <col min="13" max="13" width="18.7109375" style="3" bestFit="1" customWidth="1"/>
    <col min="14" max="14" width="1" style="3" customWidth="1"/>
    <col min="15" max="15" width="19.5703125" style="3" bestFit="1" customWidth="1"/>
    <col min="16" max="16" width="1" style="3" customWidth="1"/>
    <col min="17" max="17" width="20.5703125" style="3" bestFit="1" customWidth="1"/>
    <col min="18" max="18" width="1" style="3" customWidth="1"/>
    <col min="19" max="19" width="20.5703125" style="3" bestFit="1" customWidth="1"/>
    <col min="20" max="20" width="1" style="3" customWidth="1"/>
    <col min="21" max="21" width="20.42578125" style="3" bestFit="1" customWidth="1"/>
    <col min="22" max="22" width="1" style="3" customWidth="1"/>
    <col min="23" max="23" width="9.140625" style="3" customWidth="1"/>
    <col min="24" max="16384" width="9.140625" style="3"/>
  </cols>
  <sheetData>
    <row r="2" spans="1:21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">
      <c r="A3" s="1" t="s">
        <v>105</v>
      </c>
      <c r="B3" s="1" t="s">
        <v>105</v>
      </c>
      <c r="C3" s="1" t="s">
        <v>105</v>
      </c>
      <c r="D3" s="1" t="s">
        <v>105</v>
      </c>
      <c r="E3" s="1" t="s">
        <v>105</v>
      </c>
      <c r="F3" s="1" t="s">
        <v>105</v>
      </c>
      <c r="G3" s="1" t="s">
        <v>105</v>
      </c>
      <c r="H3" s="1" t="s">
        <v>105</v>
      </c>
      <c r="I3" s="1" t="s">
        <v>105</v>
      </c>
      <c r="J3" s="1" t="s">
        <v>105</v>
      </c>
      <c r="K3" s="1" t="s">
        <v>105</v>
      </c>
      <c r="L3" s="1" t="s">
        <v>105</v>
      </c>
      <c r="M3" s="1" t="s">
        <v>105</v>
      </c>
      <c r="N3" s="1" t="s">
        <v>105</v>
      </c>
      <c r="O3" s="1" t="s">
        <v>105</v>
      </c>
      <c r="P3" s="1" t="s">
        <v>105</v>
      </c>
      <c r="Q3" s="1" t="s">
        <v>105</v>
      </c>
      <c r="R3" s="1" t="s">
        <v>105</v>
      </c>
      <c r="S3" s="1" t="s">
        <v>105</v>
      </c>
      <c r="T3" s="1" t="s">
        <v>105</v>
      </c>
      <c r="U3" s="1" t="s">
        <v>105</v>
      </c>
    </row>
    <row r="4" spans="1:21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5" spans="1:21" ht="25.5">
      <c r="A5" s="14" t="s">
        <v>161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21" ht="24">
      <c r="A6" s="2" t="s">
        <v>3</v>
      </c>
      <c r="C6" s="2" t="s">
        <v>107</v>
      </c>
      <c r="D6" s="2" t="s">
        <v>107</v>
      </c>
      <c r="E6" s="2" t="s">
        <v>107</v>
      </c>
      <c r="F6" s="2" t="s">
        <v>107</v>
      </c>
      <c r="G6" s="2" t="s">
        <v>107</v>
      </c>
      <c r="H6" s="2" t="s">
        <v>107</v>
      </c>
      <c r="I6" s="2" t="s">
        <v>107</v>
      </c>
      <c r="J6" s="2" t="s">
        <v>107</v>
      </c>
      <c r="K6" s="2" t="s">
        <v>107</v>
      </c>
      <c r="M6" s="2" t="s">
        <v>108</v>
      </c>
      <c r="N6" s="2" t="s">
        <v>108</v>
      </c>
      <c r="O6" s="2" t="s">
        <v>108</v>
      </c>
      <c r="P6" s="2" t="s">
        <v>108</v>
      </c>
      <c r="Q6" s="2" t="s">
        <v>108</v>
      </c>
      <c r="R6" s="2" t="s">
        <v>108</v>
      </c>
      <c r="S6" s="2" t="s">
        <v>108</v>
      </c>
      <c r="T6" s="2" t="s">
        <v>108</v>
      </c>
      <c r="U6" s="2" t="s">
        <v>108</v>
      </c>
    </row>
    <row r="7" spans="1:21" ht="24">
      <c r="A7" s="2" t="s">
        <v>3</v>
      </c>
      <c r="C7" s="2" t="s">
        <v>131</v>
      </c>
      <c r="E7" s="2" t="s">
        <v>132</v>
      </c>
      <c r="G7" s="2" t="s">
        <v>133</v>
      </c>
      <c r="I7" s="2" t="s">
        <v>95</v>
      </c>
      <c r="K7" s="2" t="s">
        <v>134</v>
      </c>
      <c r="M7" s="2" t="s">
        <v>131</v>
      </c>
      <c r="O7" s="2" t="s">
        <v>132</v>
      </c>
      <c r="Q7" s="2" t="s">
        <v>133</v>
      </c>
      <c r="S7" s="2" t="s">
        <v>95</v>
      </c>
      <c r="U7" s="2" t="s">
        <v>134</v>
      </c>
    </row>
    <row r="8" spans="1:21" ht="24">
      <c r="A8" s="4" t="s">
        <v>31</v>
      </c>
      <c r="C8" s="5">
        <v>0</v>
      </c>
      <c r="E8" s="5">
        <v>295950070720</v>
      </c>
      <c r="G8" s="5">
        <v>412233337</v>
      </c>
      <c r="I8" s="5">
        <v>296362304057</v>
      </c>
      <c r="K8" s="9">
        <f>I8/I13</f>
        <v>87.835850637048836</v>
      </c>
      <c r="M8" s="5">
        <v>0</v>
      </c>
      <c r="O8" s="5">
        <v>295950070720</v>
      </c>
      <c r="Q8" s="5">
        <v>412233337</v>
      </c>
      <c r="S8" s="5">
        <v>296362304057</v>
      </c>
      <c r="U8" s="9">
        <f>S8/S13</f>
        <v>0.63822500428416074</v>
      </c>
    </row>
    <row r="9" spans="1:21" ht="24">
      <c r="A9" s="4" t="s">
        <v>28</v>
      </c>
      <c r="C9" s="5">
        <v>0</v>
      </c>
      <c r="E9" s="5">
        <v>-21777569549</v>
      </c>
      <c r="G9" s="5">
        <v>-304154</v>
      </c>
      <c r="I9" s="5">
        <v>-21777873703</v>
      </c>
      <c r="K9" s="9">
        <f>I9/I13</f>
        <v>-6.454525543846878</v>
      </c>
      <c r="M9" s="5">
        <v>0</v>
      </c>
      <c r="O9" s="5">
        <v>-155567204296</v>
      </c>
      <c r="Q9" s="5">
        <v>3674231930</v>
      </c>
      <c r="S9" s="5">
        <v>-151892972366</v>
      </c>
      <c r="U9" s="9">
        <f>S9/S13</f>
        <v>-0.32710601723618404</v>
      </c>
    </row>
    <row r="10" spans="1:21" ht="24">
      <c r="A10" s="4" t="s">
        <v>21</v>
      </c>
      <c r="C10" s="5">
        <v>0</v>
      </c>
      <c r="E10" s="5">
        <v>-256801272347</v>
      </c>
      <c r="G10" s="5">
        <v>-15782788699</v>
      </c>
      <c r="I10" s="5">
        <v>-272584061046</v>
      </c>
      <c r="K10" s="9">
        <f>I10/I13</f>
        <v>-80.788455698710308</v>
      </c>
      <c r="M10" s="5">
        <v>352457317500</v>
      </c>
      <c r="O10" s="5">
        <v>-936381078153</v>
      </c>
      <c r="Q10" s="5">
        <v>-124075812330</v>
      </c>
      <c r="S10" s="5">
        <v>-707999572983</v>
      </c>
      <c r="U10" s="9">
        <f>S10/S13</f>
        <v>-1.5246980615097099</v>
      </c>
    </row>
    <row r="11" spans="1:21" ht="24">
      <c r="A11" s="4" t="s">
        <v>17</v>
      </c>
      <c r="C11" s="5">
        <v>0</v>
      </c>
      <c r="E11" s="5">
        <v>-2515580203</v>
      </c>
      <c r="G11" s="5">
        <v>3889258074</v>
      </c>
      <c r="I11" s="5">
        <v>1373677871</v>
      </c>
      <c r="K11" s="9">
        <f>I11/I13</f>
        <v>0.40713060550834701</v>
      </c>
      <c r="M11" s="5">
        <v>46215015000</v>
      </c>
      <c r="O11" s="5">
        <v>165600249416</v>
      </c>
      <c r="Q11" s="5">
        <v>3889258074</v>
      </c>
      <c r="S11" s="5">
        <v>215704522490</v>
      </c>
      <c r="U11" s="9">
        <f>S11/S13</f>
        <v>0.46452608144055701</v>
      </c>
    </row>
    <row r="12" spans="1:21" ht="24.75" thickBot="1">
      <c r="A12" s="4" t="s">
        <v>129</v>
      </c>
      <c r="C12" s="5">
        <v>0</v>
      </c>
      <c r="E12" s="5">
        <v>0</v>
      </c>
      <c r="G12" s="5">
        <v>0</v>
      </c>
      <c r="I12" s="5">
        <v>0</v>
      </c>
      <c r="K12" s="9">
        <f>I12/I13</f>
        <v>0</v>
      </c>
      <c r="M12" s="5">
        <v>0</v>
      </c>
      <c r="O12" s="5">
        <v>0</v>
      </c>
      <c r="Q12" s="5">
        <v>812179672451</v>
      </c>
      <c r="S12" s="5">
        <v>812179672451</v>
      </c>
      <c r="U12" s="9">
        <f>S12/S13</f>
        <v>1.7490529930211762</v>
      </c>
    </row>
    <row r="13" spans="1:21" ht="24.75" thickBot="1">
      <c r="A13" s="4" t="s">
        <v>33</v>
      </c>
      <c r="C13" s="6">
        <f>SUM(C8:C12)</f>
        <v>0</v>
      </c>
      <c r="E13" s="6">
        <f>SUM(E8:E12)</f>
        <v>14855648621</v>
      </c>
      <c r="G13" s="6">
        <f>SUM(G8:G12)</f>
        <v>-11481601442</v>
      </c>
      <c r="I13" s="6">
        <f>SUM(I8:I12)</f>
        <v>3374047179</v>
      </c>
      <c r="K13" s="11">
        <f>SUM(K8:K12)</f>
        <v>0.99999999999999023</v>
      </c>
      <c r="M13" s="6">
        <f>SUM(M8:M12)</f>
        <v>398672332500</v>
      </c>
      <c r="O13" s="6">
        <f>SUM(O8:O12)</f>
        <v>-630397962313</v>
      </c>
      <c r="Q13" s="6">
        <f>SUM(Q8:Q12)</f>
        <v>696079583462</v>
      </c>
      <c r="S13" s="6">
        <f>SUM(S8:S12)</f>
        <v>464353953649</v>
      </c>
      <c r="U13" s="11">
        <f>SUM(U8:U12)</f>
        <v>1</v>
      </c>
    </row>
  </sheetData>
  <mergeCells count="17">
    <mergeCell ref="S7"/>
    <mergeCell ref="U7"/>
    <mergeCell ref="M6:U6"/>
    <mergeCell ref="A2:U2"/>
    <mergeCell ref="A3:U3"/>
    <mergeCell ref="A4:U4"/>
    <mergeCell ref="A5:S5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14364-9C44-4CBC-ABFE-FBBA61D7750F}">
  <dimension ref="A2:U25"/>
  <sheetViews>
    <sheetView rightToLeft="1" workbookViewId="0">
      <selection activeCell="I25" sqref="I25"/>
    </sheetView>
  </sheetViews>
  <sheetFormatPr defaultRowHeight="22.5"/>
  <cols>
    <col min="1" max="1" width="36.140625" style="3" bestFit="1" customWidth="1"/>
    <col min="2" max="2" width="1" style="3" customWidth="1"/>
    <col min="3" max="3" width="17" style="3" bestFit="1" customWidth="1"/>
    <col min="4" max="4" width="1" style="3" customWidth="1"/>
    <col min="5" max="5" width="19.5703125" style="3" bestFit="1" customWidth="1"/>
    <col min="6" max="6" width="1" style="3" customWidth="1"/>
    <col min="7" max="7" width="18.5703125" style="3" bestFit="1" customWidth="1"/>
    <col min="8" max="8" width="1" style="3" customWidth="1"/>
    <col min="9" max="9" width="20.42578125" style="3" bestFit="1" customWidth="1"/>
    <col min="10" max="10" width="1" style="3" customWidth="1"/>
    <col min="11" max="11" width="20.42578125" style="3" bestFit="1" customWidth="1"/>
    <col min="12" max="12" width="1" style="3" customWidth="1"/>
    <col min="13" max="13" width="18.7109375" style="3" bestFit="1" customWidth="1"/>
    <col min="14" max="14" width="1" style="3" customWidth="1"/>
    <col min="15" max="15" width="19.5703125" style="3" bestFit="1" customWidth="1"/>
    <col min="16" max="16" width="1" style="3" customWidth="1"/>
    <col min="17" max="17" width="20.5703125" style="3" bestFit="1" customWidth="1"/>
    <col min="18" max="18" width="1" style="3" customWidth="1"/>
    <col min="19" max="19" width="20.5703125" style="3" bestFit="1" customWidth="1"/>
    <col min="20" max="20" width="1" style="3" customWidth="1"/>
    <col min="21" max="21" width="20.42578125" style="3" bestFit="1" customWidth="1"/>
    <col min="22" max="22" width="1" style="3" customWidth="1"/>
    <col min="23" max="23" width="9.140625" style="3" customWidth="1"/>
    <col min="24" max="16384" width="9.140625" style="3"/>
  </cols>
  <sheetData>
    <row r="2" spans="1:21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">
      <c r="A3" s="1" t="s">
        <v>105</v>
      </c>
      <c r="B3" s="1" t="s">
        <v>105</v>
      </c>
      <c r="C3" s="1" t="s">
        <v>105</v>
      </c>
      <c r="D3" s="1" t="s">
        <v>105</v>
      </c>
      <c r="E3" s="1" t="s">
        <v>105</v>
      </c>
      <c r="F3" s="1" t="s">
        <v>105</v>
      </c>
      <c r="G3" s="1" t="s">
        <v>105</v>
      </c>
      <c r="H3" s="1" t="s">
        <v>105</v>
      </c>
      <c r="I3" s="1" t="s">
        <v>105</v>
      </c>
      <c r="J3" s="1" t="s">
        <v>105</v>
      </c>
      <c r="K3" s="1" t="s">
        <v>105</v>
      </c>
      <c r="L3" s="1" t="s">
        <v>105</v>
      </c>
      <c r="M3" s="1" t="s">
        <v>105</v>
      </c>
      <c r="N3" s="1" t="s">
        <v>105</v>
      </c>
      <c r="O3" s="1" t="s">
        <v>105</v>
      </c>
      <c r="P3" s="1" t="s">
        <v>105</v>
      </c>
      <c r="Q3" s="1" t="s">
        <v>105</v>
      </c>
      <c r="R3" s="1" t="s">
        <v>105</v>
      </c>
      <c r="S3" s="1" t="s">
        <v>105</v>
      </c>
      <c r="T3" s="1" t="s">
        <v>105</v>
      </c>
      <c r="U3" s="1" t="s">
        <v>105</v>
      </c>
    </row>
    <row r="4" spans="1:21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5" spans="1:21" ht="25.5">
      <c r="A5" s="14" t="s">
        <v>162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21" ht="24.75" thickBot="1">
      <c r="A6" s="2" t="s">
        <v>3</v>
      </c>
      <c r="C6" s="2" t="s">
        <v>107</v>
      </c>
      <c r="D6" s="2" t="s">
        <v>107</v>
      </c>
      <c r="E6" s="2" t="s">
        <v>107</v>
      </c>
      <c r="F6" s="2" t="s">
        <v>107</v>
      </c>
      <c r="G6" s="2" t="s">
        <v>107</v>
      </c>
      <c r="H6" s="2" t="s">
        <v>107</v>
      </c>
      <c r="I6" s="2" t="s">
        <v>107</v>
      </c>
      <c r="J6" s="2" t="s">
        <v>107</v>
      </c>
      <c r="K6" s="2" t="s">
        <v>107</v>
      </c>
      <c r="M6" s="2" t="s">
        <v>108</v>
      </c>
      <c r="N6" s="2" t="s">
        <v>108</v>
      </c>
      <c r="O6" s="2" t="s">
        <v>108</v>
      </c>
      <c r="P6" s="2" t="s">
        <v>108</v>
      </c>
      <c r="Q6" s="2" t="s">
        <v>108</v>
      </c>
      <c r="R6" s="2" t="s">
        <v>108</v>
      </c>
      <c r="S6" s="2" t="s">
        <v>108</v>
      </c>
      <c r="T6" s="2" t="s">
        <v>108</v>
      </c>
      <c r="U6" s="2" t="s">
        <v>108</v>
      </c>
    </row>
    <row r="7" spans="1:21" ht="24.75" thickBot="1">
      <c r="A7" s="2" t="s">
        <v>3</v>
      </c>
      <c r="C7" s="8" t="s">
        <v>131</v>
      </c>
      <c r="E7" s="8" t="s">
        <v>132</v>
      </c>
      <c r="G7" s="8" t="s">
        <v>133</v>
      </c>
      <c r="I7" s="8" t="s">
        <v>95</v>
      </c>
      <c r="K7" s="8" t="s">
        <v>134</v>
      </c>
      <c r="M7" s="8" t="s">
        <v>131</v>
      </c>
      <c r="O7" s="8" t="s">
        <v>132</v>
      </c>
      <c r="Q7" s="8" t="s">
        <v>133</v>
      </c>
      <c r="S7" s="8" t="s">
        <v>95</v>
      </c>
      <c r="U7" s="8" t="s">
        <v>134</v>
      </c>
    </row>
    <row r="8" spans="1:21" ht="24">
      <c r="A8" s="4" t="s">
        <v>19</v>
      </c>
      <c r="C8" s="5">
        <v>0</v>
      </c>
      <c r="E8" s="5">
        <v>2846488847</v>
      </c>
      <c r="G8" s="5">
        <v>24548228253</v>
      </c>
      <c r="I8" s="5">
        <v>27394717100</v>
      </c>
      <c r="K8" s="9">
        <f>I8/I25</f>
        <v>3.3381224537151297E-2</v>
      </c>
      <c r="M8" s="5">
        <v>0</v>
      </c>
      <c r="O8" s="5">
        <v>2166168772</v>
      </c>
      <c r="Q8" s="5">
        <v>165787144777</v>
      </c>
      <c r="S8" s="5">
        <v>167953313549</v>
      </c>
      <c r="U8" s="9">
        <f>S8/S25</f>
        <v>2.0429571297842491E-2</v>
      </c>
    </row>
    <row r="9" spans="1:21" ht="24">
      <c r="A9" s="4" t="s">
        <v>16</v>
      </c>
      <c r="C9" s="5">
        <v>0</v>
      </c>
      <c r="E9" s="5">
        <v>-41221061683</v>
      </c>
      <c r="G9" s="5">
        <v>-26335273015</v>
      </c>
      <c r="I9" s="5">
        <v>-67556334698</v>
      </c>
      <c r="K9" s="9">
        <f>I9/I25</f>
        <v>-8.2319272333747986E-2</v>
      </c>
      <c r="M9" s="5">
        <v>0</v>
      </c>
      <c r="O9" s="5">
        <v>-64145338053</v>
      </c>
      <c r="Q9" s="5">
        <v>844009505690</v>
      </c>
      <c r="S9" s="5">
        <v>779864167637</v>
      </c>
      <c r="U9" s="9">
        <f>S9/S25</f>
        <v>9.4861424753757362E-2</v>
      </c>
    </row>
    <row r="10" spans="1:21" ht="24">
      <c r="A10" s="4" t="s">
        <v>29</v>
      </c>
      <c r="C10" s="5">
        <v>0</v>
      </c>
      <c r="E10" s="5">
        <v>1216497348</v>
      </c>
      <c r="G10" s="5">
        <v>1051935244</v>
      </c>
      <c r="I10" s="5">
        <v>2268432592</v>
      </c>
      <c r="K10" s="9">
        <f>I10/I25</f>
        <v>2.7641481904897682E-3</v>
      </c>
      <c r="M10" s="5">
        <v>0</v>
      </c>
      <c r="O10" s="5">
        <v>3447063967</v>
      </c>
      <c r="Q10" s="5">
        <v>3315749767</v>
      </c>
      <c r="S10" s="5">
        <v>6762813734</v>
      </c>
      <c r="U10" s="9">
        <f>S10/S25</f>
        <v>8.22617800347673E-4</v>
      </c>
    </row>
    <row r="11" spans="1:21" ht="24">
      <c r="A11" s="4" t="s">
        <v>30</v>
      </c>
      <c r="C11" s="5">
        <v>0</v>
      </c>
      <c r="E11" s="5">
        <v>-47106172</v>
      </c>
      <c r="G11" s="5">
        <v>2048664119</v>
      </c>
      <c r="I11" s="5">
        <v>2001557947</v>
      </c>
      <c r="K11" s="9">
        <f>I11/I25</f>
        <v>2.4389540147113464E-3</v>
      </c>
      <c r="M11" s="5">
        <v>0</v>
      </c>
      <c r="O11" s="5">
        <v>-47106172</v>
      </c>
      <c r="Q11" s="5">
        <v>2048664119</v>
      </c>
      <c r="S11" s="5">
        <v>2001557947</v>
      </c>
      <c r="U11" s="9">
        <f>S11/S25</f>
        <v>2.4346629382259789E-4</v>
      </c>
    </row>
    <row r="12" spans="1:21" ht="24">
      <c r="A12" s="4" t="s">
        <v>27</v>
      </c>
      <c r="C12" s="5">
        <v>0</v>
      </c>
      <c r="E12" s="5">
        <v>-6511272766</v>
      </c>
      <c r="G12" s="5">
        <v>-55990109925</v>
      </c>
      <c r="I12" s="5">
        <v>-62501382691</v>
      </c>
      <c r="K12" s="9">
        <f>I12/I25</f>
        <v>-7.6159672752769275E-2</v>
      </c>
      <c r="M12" s="5">
        <v>0</v>
      </c>
      <c r="O12" s="5">
        <v>-25953924026</v>
      </c>
      <c r="Q12" s="5">
        <v>-11549392943</v>
      </c>
      <c r="S12" s="5">
        <v>-37503316969</v>
      </c>
      <c r="U12" s="9">
        <f>S12/S25</f>
        <v>-4.5618432392537543E-3</v>
      </c>
    </row>
    <row r="13" spans="1:21" ht="24">
      <c r="A13" s="4" t="s">
        <v>22</v>
      </c>
      <c r="C13" s="5">
        <v>0</v>
      </c>
      <c r="E13" s="5">
        <v>-77600231136</v>
      </c>
      <c r="G13" s="5">
        <v>62494251149</v>
      </c>
      <c r="I13" s="5">
        <v>-15105979987</v>
      </c>
      <c r="K13" s="9">
        <f>I13/I25</f>
        <v>-1.8407056658371581E-2</v>
      </c>
      <c r="M13" s="5">
        <v>0</v>
      </c>
      <c r="O13" s="5">
        <v>64169726466</v>
      </c>
      <c r="Q13" s="5">
        <v>488473478836</v>
      </c>
      <c r="S13" s="5">
        <v>552643205302</v>
      </c>
      <c r="U13" s="9">
        <f>S13/S25</f>
        <v>6.7222631851746734E-2</v>
      </c>
    </row>
    <row r="14" spans="1:21" ht="24">
      <c r="A14" s="4" t="s">
        <v>26</v>
      </c>
      <c r="C14" s="5">
        <v>0</v>
      </c>
      <c r="E14" s="5">
        <v>-19260497269</v>
      </c>
      <c r="G14" s="5">
        <v>-4612402556</v>
      </c>
      <c r="I14" s="5">
        <v>-23872899825</v>
      </c>
      <c r="K14" s="9">
        <f>I14/I25</f>
        <v>-2.9089792258203129E-2</v>
      </c>
      <c r="M14" s="5">
        <v>0</v>
      </c>
      <c r="O14" s="5">
        <v>-39102557019</v>
      </c>
      <c r="Q14" s="5">
        <v>280214576521</v>
      </c>
      <c r="S14" s="5">
        <v>241112019502</v>
      </c>
      <c r="U14" s="9">
        <f>S14/S25</f>
        <v>2.9328478784348622E-2</v>
      </c>
    </row>
    <row r="15" spans="1:21" ht="24">
      <c r="A15" s="4" t="s">
        <v>23</v>
      </c>
      <c r="C15" s="5">
        <v>0</v>
      </c>
      <c r="E15" s="5">
        <v>-13511089957</v>
      </c>
      <c r="G15" s="5">
        <v>5333846476</v>
      </c>
      <c r="I15" s="5">
        <v>-8177243481</v>
      </c>
      <c r="K15" s="9">
        <f>I15/I25</f>
        <v>-9.9641985620000321E-3</v>
      </c>
      <c r="M15" s="5">
        <v>0</v>
      </c>
      <c r="O15" s="5">
        <v>-25884193966</v>
      </c>
      <c r="Q15" s="5">
        <v>167139871712</v>
      </c>
      <c r="S15" s="5">
        <v>141255677746</v>
      </c>
      <c r="U15" s="9">
        <f>S15/S25</f>
        <v>1.7182113759816035E-2</v>
      </c>
    </row>
    <row r="16" spans="1:21" ht="24">
      <c r="A16" s="4" t="s">
        <v>18</v>
      </c>
      <c r="C16" s="5">
        <v>0</v>
      </c>
      <c r="E16" s="5">
        <v>-49350579018</v>
      </c>
      <c r="G16" s="5">
        <v>18891624713</v>
      </c>
      <c r="I16" s="5">
        <v>-30458954305</v>
      </c>
      <c r="K16" s="9">
        <f>I16/I25</f>
        <v>-3.7115082777110925E-2</v>
      </c>
      <c r="M16" s="5">
        <v>0</v>
      </c>
      <c r="O16" s="5">
        <v>-65642020383</v>
      </c>
      <c r="Q16" s="5">
        <v>482638410108</v>
      </c>
      <c r="S16" s="5">
        <v>416996389725</v>
      </c>
      <c r="U16" s="9">
        <f>S16/S25</f>
        <v>5.0722771077358862E-2</v>
      </c>
    </row>
    <row r="17" spans="1:21" ht="24">
      <c r="A17" s="4" t="s">
        <v>15</v>
      </c>
      <c r="C17" s="5">
        <v>0</v>
      </c>
      <c r="E17" s="5">
        <v>470336222212</v>
      </c>
      <c r="G17" s="5">
        <v>772611572914</v>
      </c>
      <c r="I17" s="5">
        <v>1242947795126</v>
      </c>
      <c r="K17" s="9">
        <f>I17/I25</f>
        <v>1.514566450370759</v>
      </c>
      <c r="M17" s="5">
        <v>0</v>
      </c>
      <c r="O17" s="5">
        <v>701879879362</v>
      </c>
      <c r="Q17" s="5">
        <v>4023649066149</v>
      </c>
      <c r="S17" s="5">
        <v>4725528945511</v>
      </c>
      <c r="U17" s="9">
        <f>S17/S25</f>
        <v>0.57480575090987973</v>
      </c>
    </row>
    <row r="18" spans="1:21" ht="24">
      <c r="A18" s="4" t="s">
        <v>20</v>
      </c>
      <c r="C18" s="5">
        <v>0</v>
      </c>
      <c r="E18" s="5">
        <v>0</v>
      </c>
      <c r="G18" s="5">
        <v>701630246</v>
      </c>
      <c r="I18" s="5">
        <v>701630246</v>
      </c>
      <c r="K18" s="9">
        <f>I18/I25</f>
        <v>8.5495596462219713E-4</v>
      </c>
      <c r="M18" s="5">
        <v>0</v>
      </c>
      <c r="O18" s="5">
        <v>0</v>
      </c>
      <c r="Q18" s="5">
        <v>17393293522</v>
      </c>
      <c r="S18" s="5">
        <v>17393293522</v>
      </c>
      <c r="U18" s="9">
        <f>S18/S25</f>
        <v>2.1156922873589632E-3</v>
      </c>
    </row>
    <row r="19" spans="1:21" ht="24">
      <c r="A19" s="4" t="s">
        <v>25</v>
      </c>
      <c r="C19" s="5">
        <v>0</v>
      </c>
      <c r="E19" s="5">
        <v>-96253061029</v>
      </c>
      <c r="G19" s="5">
        <v>-79063961011</v>
      </c>
      <c r="I19" s="5">
        <v>-175317022040</v>
      </c>
      <c r="K19" s="9">
        <f>I19/I25</f>
        <v>-0.21362866630595512</v>
      </c>
      <c r="M19" s="5">
        <v>0</v>
      </c>
      <c r="O19" s="5">
        <v>-103881660373</v>
      </c>
      <c r="Q19" s="5">
        <v>377359791975</v>
      </c>
      <c r="S19" s="5">
        <v>273478131602</v>
      </c>
      <c r="U19" s="9">
        <f>S19/S25</f>
        <v>3.3265440674582487E-2</v>
      </c>
    </row>
    <row r="20" spans="1:21" ht="24">
      <c r="A20" s="4" t="s">
        <v>24</v>
      </c>
      <c r="C20" s="5">
        <v>0</v>
      </c>
      <c r="E20" s="5">
        <v>-136986576861</v>
      </c>
      <c r="G20" s="5">
        <v>65247588104</v>
      </c>
      <c r="I20" s="5">
        <v>-71738988757</v>
      </c>
      <c r="K20" s="9">
        <f>I20/I25</f>
        <v>-8.7415952609548556E-2</v>
      </c>
      <c r="M20" s="5">
        <v>0</v>
      </c>
      <c r="O20" s="5">
        <v>89154024110</v>
      </c>
      <c r="Q20" s="5">
        <v>836996867115</v>
      </c>
      <c r="S20" s="5">
        <v>926150891225</v>
      </c>
      <c r="U20" s="9">
        <f>S20/S25</f>
        <v>0.11265550684905888</v>
      </c>
    </row>
    <row r="21" spans="1:21" ht="24">
      <c r="A21" s="4" t="s">
        <v>126</v>
      </c>
      <c r="C21" s="5">
        <v>0</v>
      </c>
      <c r="E21" s="5">
        <v>0</v>
      </c>
      <c r="G21" s="5">
        <v>0</v>
      </c>
      <c r="I21" s="5">
        <v>0</v>
      </c>
      <c r="K21" s="9">
        <f>I21/I25</f>
        <v>0</v>
      </c>
      <c r="M21" s="5">
        <v>0</v>
      </c>
      <c r="O21" s="5">
        <v>0</v>
      </c>
      <c r="Q21" s="5">
        <v>3564453389</v>
      </c>
      <c r="S21" s="5">
        <v>3564453389</v>
      </c>
      <c r="U21" s="9">
        <f>S21/S25</f>
        <v>4.3357438510533851E-4</v>
      </c>
    </row>
    <row r="22" spans="1:21" ht="24">
      <c r="A22" s="4" t="s">
        <v>127</v>
      </c>
      <c r="C22" s="5">
        <v>0</v>
      </c>
      <c r="E22" s="5">
        <v>0</v>
      </c>
      <c r="G22" s="5">
        <v>0</v>
      </c>
      <c r="I22" s="5">
        <v>0</v>
      </c>
      <c r="K22" s="9">
        <f>I22/I25</f>
        <v>0</v>
      </c>
      <c r="M22" s="5">
        <v>0</v>
      </c>
      <c r="O22" s="5">
        <v>0</v>
      </c>
      <c r="Q22" s="5">
        <v>744103989</v>
      </c>
      <c r="S22" s="5">
        <v>744103989</v>
      </c>
      <c r="U22" s="9">
        <f>S22/S25</f>
        <v>9.0511614061424486E-5</v>
      </c>
    </row>
    <row r="23" spans="1:21" ht="24">
      <c r="A23" s="4" t="s">
        <v>128</v>
      </c>
      <c r="C23" s="5">
        <v>0</v>
      </c>
      <c r="E23" s="5">
        <v>0</v>
      </c>
      <c r="G23" s="5">
        <v>0</v>
      </c>
      <c r="I23" s="5">
        <v>0</v>
      </c>
      <c r="K23" s="9">
        <f>I23/I25</f>
        <v>0</v>
      </c>
      <c r="M23" s="5">
        <v>0</v>
      </c>
      <c r="O23" s="5">
        <v>0</v>
      </c>
      <c r="Q23" s="5">
        <v>3065736910</v>
      </c>
      <c r="S23" s="5">
        <v>3065736910</v>
      </c>
      <c r="U23" s="9">
        <f>S23/S25</f>
        <v>3.729113136252574E-4</v>
      </c>
    </row>
    <row r="24" spans="1:21" ht="24.75" thickBot="1">
      <c r="A24" s="4" t="s">
        <v>32</v>
      </c>
      <c r="C24" s="5">
        <v>0</v>
      </c>
      <c r="E24" s="5">
        <v>77110411</v>
      </c>
      <c r="G24" s="5">
        <v>0</v>
      </c>
      <c r="I24" s="5">
        <v>77110411</v>
      </c>
      <c r="K24" s="9">
        <f>I24/I25</f>
        <v>9.3961179973018263E-5</v>
      </c>
      <c r="M24" s="5">
        <v>0</v>
      </c>
      <c r="O24" s="5">
        <v>77110411</v>
      </c>
      <c r="Q24" s="5">
        <v>0</v>
      </c>
      <c r="S24" s="5">
        <v>77110411</v>
      </c>
      <c r="U24" s="9">
        <f>S24/S25</f>
        <v>9.3795865412970139E-6</v>
      </c>
    </row>
    <row r="25" spans="1:21" ht="24.75" thickBot="1">
      <c r="A25" s="4" t="s">
        <v>33</v>
      </c>
      <c r="C25" s="6">
        <f>SUM(C8:C24)</f>
        <v>0</v>
      </c>
      <c r="E25" s="6">
        <f>SUM(E8:E24)</f>
        <v>33734842927</v>
      </c>
      <c r="G25" s="6">
        <f>SUM(G8:G24)</f>
        <v>786927594711</v>
      </c>
      <c r="I25" s="6">
        <f>SUM(I8:I24)</f>
        <v>820662437638</v>
      </c>
      <c r="K25" s="11">
        <f>SUM(K8:K24)</f>
        <v>1</v>
      </c>
      <c r="M25" s="6">
        <f>SUM(M8:M24)</f>
        <v>0</v>
      </c>
      <c r="O25" s="6">
        <f>SUM(O8:O24)</f>
        <v>536237173096</v>
      </c>
      <c r="Q25" s="6">
        <f>SUM(Q8:Q24)</f>
        <v>7684851321636</v>
      </c>
      <c r="S25" s="6">
        <f>SUM(S8:S24)</f>
        <v>8221088494732</v>
      </c>
      <c r="U25" s="11">
        <f>SUM(U8:U24)</f>
        <v>1</v>
      </c>
    </row>
  </sheetData>
  <mergeCells count="7">
    <mergeCell ref="A2:U2"/>
    <mergeCell ref="A3:U3"/>
    <mergeCell ref="A4:U4"/>
    <mergeCell ref="A6:A7"/>
    <mergeCell ref="C6:K6"/>
    <mergeCell ref="M6:U6"/>
    <mergeCell ref="A5:S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6"/>
  <sheetViews>
    <sheetView rightToLeft="1" workbookViewId="0">
      <selection activeCell="I26" sqref="I26"/>
    </sheetView>
  </sheetViews>
  <sheetFormatPr defaultRowHeight="22.5"/>
  <cols>
    <col min="1" max="1" width="35.85546875" style="3" bestFit="1" customWidth="1"/>
    <col min="2" max="2" width="1" style="3" customWidth="1"/>
    <col min="3" max="3" width="17" style="3" bestFit="1" customWidth="1"/>
    <col min="4" max="4" width="1" style="3" customWidth="1"/>
    <col min="5" max="5" width="18.42578125" style="3" bestFit="1" customWidth="1"/>
    <col min="6" max="6" width="1" style="3" customWidth="1"/>
    <col min="7" max="7" width="13.140625" style="3" bestFit="1" customWidth="1"/>
    <col min="8" max="8" width="1" style="3" customWidth="1"/>
    <col min="9" max="9" width="17.140625" style="3" bestFit="1" customWidth="1"/>
    <col min="10" max="10" width="1" style="3" customWidth="1"/>
    <col min="11" max="11" width="17.140625" style="3" bestFit="1" customWidth="1"/>
    <col min="12" max="12" width="1" style="3" customWidth="1"/>
    <col min="13" max="13" width="18.42578125" style="3" bestFit="1" customWidth="1"/>
    <col min="14" max="14" width="1" style="3" customWidth="1"/>
    <col min="15" max="15" width="15.85546875" style="3" bestFit="1" customWidth="1"/>
    <col min="16" max="16" width="1" style="3" customWidth="1"/>
    <col min="17" max="17" width="18.710937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">
      <c r="A3" s="1" t="s">
        <v>105</v>
      </c>
      <c r="B3" s="1" t="s">
        <v>105</v>
      </c>
      <c r="C3" s="1" t="s">
        <v>105</v>
      </c>
      <c r="D3" s="1" t="s">
        <v>105</v>
      </c>
      <c r="E3" s="1" t="s">
        <v>105</v>
      </c>
      <c r="F3" s="1" t="s">
        <v>105</v>
      </c>
      <c r="G3" s="1" t="s">
        <v>105</v>
      </c>
      <c r="H3" s="1" t="s">
        <v>105</v>
      </c>
      <c r="I3" s="1" t="s">
        <v>105</v>
      </c>
      <c r="J3" s="1" t="s">
        <v>105</v>
      </c>
      <c r="K3" s="1" t="s">
        <v>105</v>
      </c>
      <c r="L3" s="1" t="s">
        <v>105</v>
      </c>
      <c r="M3" s="1" t="s">
        <v>105</v>
      </c>
      <c r="N3" s="1" t="s">
        <v>105</v>
      </c>
      <c r="O3" s="1" t="s">
        <v>105</v>
      </c>
      <c r="P3" s="1" t="s">
        <v>105</v>
      </c>
      <c r="Q3" s="1" t="s">
        <v>105</v>
      </c>
    </row>
    <row r="4" spans="1:17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5" spans="1:17" ht="25.5">
      <c r="A5" s="14" t="s">
        <v>163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 ht="24">
      <c r="A6" s="2" t="s">
        <v>109</v>
      </c>
      <c r="C6" s="2" t="s">
        <v>107</v>
      </c>
      <c r="D6" s="2" t="s">
        <v>107</v>
      </c>
      <c r="E6" s="2" t="s">
        <v>107</v>
      </c>
      <c r="F6" s="2" t="s">
        <v>107</v>
      </c>
      <c r="G6" s="2" t="s">
        <v>107</v>
      </c>
      <c r="H6" s="2" t="s">
        <v>107</v>
      </c>
      <c r="I6" s="2" t="s">
        <v>107</v>
      </c>
      <c r="K6" s="2" t="s">
        <v>108</v>
      </c>
      <c r="L6" s="2" t="s">
        <v>108</v>
      </c>
      <c r="M6" s="2" t="s">
        <v>108</v>
      </c>
      <c r="N6" s="2" t="s">
        <v>108</v>
      </c>
      <c r="O6" s="2" t="s">
        <v>108</v>
      </c>
      <c r="P6" s="2" t="s">
        <v>108</v>
      </c>
      <c r="Q6" s="2" t="s">
        <v>108</v>
      </c>
    </row>
    <row r="7" spans="1:17" ht="24">
      <c r="A7" s="2" t="s">
        <v>109</v>
      </c>
      <c r="C7" s="2" t="s">
        <v>135</v>
      </c>
      <c r="E7" s="2" t="s">
        <v>132</v>
      </c>
      <c r="G7" s="2" t="s">
        <v>133</v>
      </c>
      <c r="I7" s="2" t="s">
        <v>136</v>
      </c>
      <c r="K7" s="2" t="s">
        <v>135</v>
      </c>
      <c r="M7" s="2" t="s">
        <v>132</v>
      </c>
      <c r="O7" s="2" t="s">
        <v>133</v>
      </c>
      <c r="Q7" s="2" t="s">
        <v>136</v>
      </c>
    </row>
    <row r="8" spans="1:17" ht="24">
      <c r="A8" s="4" t="s">
        <v>63</v>
      </c>
      <c r="C8" s="5">
        <v>0</v>
      </c>
      <c r="E8" s="5">
        <v>391376806</v>
      </c>
      <c r="G8" s="5">
        <v>0</v>
      </c>
      <c r="I8" s="5">
        <v>391376806</v>
      </c>
      <c r="K8" s="5">
        <v>0</v>
      </c>
      <c r="M8" s="5">
        <v>1128509638</v>
      </c>
      <c r="O8" s="5">
        <v>4609702</v>
      </c>
      <c r="Q8" s="5">
        <v>1133119340</v>
      </c>
    </row>
    <row r="9" spans="1:17" ht="24">
      <c r="A9" s="4" t="s">
        <v>130</v>
      </c>
      <c r="C9" s="5">
        <v>0</v>
      </c>
      <c r="E9" s="5">
        <v>0</v>
      </c>
      <c r="G9" s="5">
        <v>0</v>
      </c>
      <c r="I9" s="5">
        <v>0</v>
      </c>
      <c r="K9" s="5">
        <v>0</v>
      </c>
      <c r="M9" s="5">
        <v>0</v>
      </c>
      <c r="O9" s="5">
        <v>8452051630</v>
      </c>
      <c r="Q9" s="5">
        <v>8452051630</v>
      </c>
    </row>
    <row r="10" spans="1:17" ht="24">
      <c r="A10" s="4" t="s">
        <v>57</v>
      </c>
      <c r="C10" s="5">
        <v>0</v>
      </c>
      <c r="E10" s="5">
        <v>736692582</v>
      </c>
      <c r="G10" s="5">
        <v>0</v>
      </c>
      <c r="I10" s="5">
        <v>736692582</v>
      </c>
      <c r="K10" s="5">
        <v>0</v>
      </c>
      <c r="M10" s="5">
        <v>1795321633</v>
      </c>
      <c r="O10" s="5">
        <v>142378</v>
      </c>
      <c r="Q10" s="5">
        <v>1795464011</v>
      </c>
    </row>
    <row r="11" spans="1:17" ht="24">
      <c r="A11" s="4" t="s">
        <v>84</v>
      </c>
      <c r="C11" s="5">
        <v>86754574</v>
      </c>
      <c r="E11" s="5">
        <v>0</v>
      </c>
      <c r="G11" s="5">
        <v>0</v>
      </c>
      <c r="I11" s="5">
        <v>86754574</v>
      </c>
      <c r="K11" s="5">
        <v>250054306</v>
      </c>
      <c r="M11" s="5">
        <v>-1450000</v>
      </c>
      <c r="O11" s="5">
        <v>0</v>
      </c>
      <c r="Q11" s="5">
        <v>248604306</v>
      </c>
    </row>
    <row r="12" spans="1:17" ht="24">
      <c r="A12" s="4" t="s">
        <v>81</v>
      </c>
      <c r="C12" s="5">
        <v>95476284</v>
      </c>
      <c r="E12" s="5">
        <v>0</v>
      </c>
      <c r="G12" s="5">
        <v>0</v>
      </c>
      <c r="I12" s="5">
        <v>95476284</v>
      </c>
      <c r="K12" s="5">
        <v>252580101</v>
      </c>
      <c r="M12" s="5">
        <v>-1450000</v>
      </c>
      <c r="O12" s="5">
        <v>0</v>
      </c>
      <c r="Q12" s="5">
        <v>251130101</v>
      </c>
    </row>
    <row r="13" spans="1:17" ht="24">
      <c r="A13" s="4" t="s">
        <v>78</v>
      </c>
      <c r="C13" s="5">
        <v>3622779679</v>
      </c>
      <c r="E13" s="5">
        <v>0</v>
      </c>
      <c r="G13" s="5">
        <v>0</v>
      </c>
      <c r="I13" s="5">
        <v>3622779679</v>
      </c>
      <c r="K13" s="5">
        <v>26497097197</v>
      </c>
      <c r="M13" s="5">
        <v>-145000000</v>
      </c>
      <c r="O13" s="5">
        <v>0</v>
      </c>
      <c r="Q13" s="5">
        <v>26352097197</v>
      </c>
    </row>
    <row r="14" spans="1:17" ht="24">
      <c r="A14" s="4" t="s">
        <v>75</v>
      </c>
      <c r="C14" s="5">
        <v>92034037</v>
      </c>
      <c r="E14" s="5">
        <v>0</v>
      </c>
      <c r="G14" s="5">
        <v>0</v>
      </c>
      <c r="I14" s="5">
        <v>92034037</v>
      </c>
      <c r="K14" s="5">
        <v>859889669</v>
      </c>
      <c r="M14" s="5">
        <v>0</v>
      </c>
      <c r="O14" s="5">
        <v>0</v>
      </c>
      <c r="Q14" s="5">
        <v>859889669</v>
      </c>
    </row>
    <row r="15" spans="1:17" ht="24">
      <c r="A15" s="4" t="s">
        <v>72</v>
      </c>
      <c r="C15" s="5">
        <v>382882713</v>
      </c>
      <c r="E15" s="5">
        <v>0</v>
      </c>
      <c r="G15" s="5">
        <v>0</v>
      </c>
      <c r="I15" s="5">
        <v>382882713</v>
      </c>
      <c r="K15" s="5">
        <v>3437744368</v>
      </c>
      <c r="M15" s="5">
        <v>0</v>
      </c>
      <c r="O15" s="5">
        <v>0</v>
      </c>
      <c r="Q15" s="5">
        <v>3437744368</v>
      </c>
    </row>
    <row r="16" spans="1:17" ht="24">
      <c r="A16" s="4" t="s">
        <v>69</v>
      </c>
      <c r="C16" s="5">
        <v>172307144</v>
      </c>
      <c r="E16" s="5">
        <v>0</v>
      </c>
      <c r="G16" s="5">
        <v>0</v>
      </c>
      <c r="I16" s="5">
        <v>172307144</v>
      </c>
      <c r="K16" s="5">
        <v>1604265297</v>
      </c>
      <c r="M16" s="5">
        <v>-92216425</v>
      </c>
      <c r="O16" s="5">
        <v>0</v>
      </c>
      <c r="Q16" s="5">
        <v>1512048872</v>
      </c>
    </row>
    <row r="17" spans="1:17" ht="24">
      <c r="A17" s="4" t="s">
        <v>47</v>
      </c>
      <c r="C17" s="5">
        <v>0</v>
      </c>
      <c r="E17" s="5">
        <v>49750780</v>
      </c>
      <c r="G17" s="5">
        <v>0</v>
      </c>
      <c r="I17" s="5">
        <v>49750780</v>
      </c>
      <c r="K17" s="5">
        <v>0</v>
      </c>
      <c r="M17" s="5">
        <v>453731659</v>
      </c>
      <c r="O17" s="5">
        <v>0</v>
      </c>
      <c r="Q17" s="5">
        <v>453731659</v>
      </c>
    </row>
    <row r="18" spans="1:17" ht="24">
      <c r="A18" s="4" t="s">
        <v>43</v>
      </c>
      <c r="C18" s="5">
        <v>0</v>
      </c>
      <c r="E18" s="5">
        <v>447757022</v>
      </c>
      <c r="G18" s="5">
        <v>0</v>
      </c>
      <c r="I18" s="5">
        <v>447757022</v>
      </c>
      <c r="K18" s="5">
        <v>0</v>
      </c>
      <c r="M18" s="5">
        <v>4083584934</v>
      </c>
      <c r="O18" s="5">
        <v>0</v>
      </c>
      <c r="Q18" s="5">
        <v>4083584934</v>
      </c>
    </row>
    <row r="19" spans="1:17" ht="24">
      <c r="A19" s="4" t="s">
        <v>48</v>
      </c>
      <c r="C19" s="5">
        <v>0</v>
      </c>
      <c r="E19" s="5">
        <v>9728488340</v>
      </c>
      <c r="G19" s="5">
        <v>0</v>
      </c>
      <c r="I19" s="5">
        <v>9728488340</v>
      </c>
      <c r="K19" s="5">
        <v>0</v>
      </c>
      <c r="M19" s="5">
        <v>43877747435</v>
      </c>
      <c r="O19" s="5">
        <v>0</v>
      </c>
      <c r="Q19" s="5">
        <v>43877747435</v>
      </c>
    </row>
    <row r="20" spans="1:17" ht="24">
      <c r="A20" s="4" t="s">
        <v>51</v>
      </c>
      <c r="C20" s="5">
        <v>0</v>
      </c>
      <c r="E20" s="5">
        <v>943629842</v>
      </c>
      <c r="G20" s="5">
        <v>0</v>
      </c>
      <c r="I20" s="5">
        <v>943629842</v>
      </c>
      <c r="K20" s="5">
        <v>0</v>
      </c>
      <c r="M20" s="5">
        <v>936379441</v>
      </c>
      <c r="O20" s="5">
        <v>0</v>
      </c>
      <c r="Q20" s="5">
        <v>936379441</v>
      </c>
    </row>
    <row r="21" spans="1:17" ht="24">
      <c r="A21" s="4" t="s">
        <v>54</v>
      </c>
      <c r="C21" s="5">
        <v>0</v>
      </c>
      <c r="E21" s="5">
        <v>1228278179</v>
      </c>
      <c r="G21" s="5">
        <v>0</v>
      </c>
      <c r="I21" s="5">
        <v>1228278179</v>
      </c>
      <c r="K21" s="5">
        <v>0</v>
      </c>
      <c r="M21" s="5">
        <v>3156981451</v>
      </c>
      <c r="O21" s="5">
        <v>0</v>
      </c>
      <c r="Q21" s="5">
        <v>3156981451</v>
      </c>
    </row>
    <row r="22" spans="1:17" ht="24">
      <c r="A22" s="4" t="s">
        <v>60</v>
      </c>
      <c r="C22" s="5">
        <v>0</v>
      </c>
      <c r="E22" s="5">
        <v>786322036</v>
      </c>
      <c r="G22" s="5">
        <v>0</v>
      </c>
      <c r="I22" s="5">
        <v>786322036</v>
      </c>
      <c r="K22" s="5">
        <v>0</v>
      </c>
      <c r="M22" s="5">
        <v>1498472402</v>
      </c>
      <c r="O22" s="5">
        <v>0</v>
      </c>
      <c r="Q22" s="5">
        <v>1498472402</v>
      </c>
    </row>
    <row r="23" spans="1:17" ht="24">
      <c r="A23" s="4" t="s">
        <v>66</v>
      </c>
      <c r="C23" s="5">
        <v>0</v>
      </c>
      <c r="E23" s="5">
        <v>2210555977</v>
      </c>
      <c r="G23" s="5">
        <v>0</v>
      </c>
      <c r="I23" s="5">
        <v>2210555977</v>
      </c>
      <c r="K23" s="5">
        <v>0</v>
      </c>
      <c r="M23" s="5">
        <v>2653883656</v>
      </c>
      <c r="O23" s="5">
        <v>0</v>
      </c>
      <c r="Q23" s="5">
        <v>2653883656</v>
      </c>
    </row>
    <row r="24" spans="1:17" ht="24">
      <c r="A24" s="4" t="s">
        <v>90</v>
      </c>
      <c r="C24" s="5">
        <v>0</v>
      </c>
      <c r="E24" s="5">
        <v>333604183</v>
      </c>
      <c r="G24" s="5">
        <v>0</v>
      </c>
      <c r="I24" s="5">
        <v>333604183</v>
      </c>
      <c r="K24" s="5">
        <v>0</v>
      </c>
      <c r="M24" s="5">
        <v>333604183</v>
      </c>
      <c r="O24" s="5">
        <v>0</v>
      </c>
      <c r="Q24" s="5">
        <v>333604183</v>
      </c>
    </row>
    <row r="25" spans="1:17" ht="24">
      <c r="A25" s="4" t="s">
        <v>87</v>
      </c>
      <c r="C25" s="5">
        <v>0</v>
      </c>
      <c r="E25" s="5">
        <v>313640266</v>
      </c>
      <c r="G25" s="5">
        <v>0</v>
      </c>
      <c r="I25" s="5">
        <v>313640266</v>
      </c>
      <c r="K25" s="5">
        <v>0</v>
      </c>
      <c r="M25" s="5">
        <v>313640266</v>
      </c>
      <c r="O25" s="5">
        <v>0</v>
      </c>
      <c r="Q25" s="5">
        <v>313640266</v>
      </c>
    </row>
    <row r="26" spans="1:17" ht="24">
      <c r="A26" s="4" t="s">
        <v>33</v>
      </c>
      <c r="C26" s="6">
        <f>SUM(C8:C25)</f>
        <v>4452234431</v>
      </c>
      <c r="E26" s="6">
        <f>SUM(E8:E25)</f>
        <v>17170096013</v>
      </c>
      <c r="G26" s="6">
        <f>SUM(G8:G25)</f>
        <v>0</v>
      </c>
      <c r="I26" s="6">
        <f>SUM(I8:I25)</f>
        <v>21622330444</v>
      </c>
      <c r="K26" s="6">
        <f>SUM(K8:K25)</f>
        <v>32901630938</v>
      </c>
      <c r="M26" s="6">
        <f>SUM(M8:M25)</f>
        <v>59991740273</v>
      </c>
      <c r="O26" s="6">
        <f>SUM(O8:O25)</f>
        <v>8456803710</v>
      </c>
      <c r="Q26" s="6">
        <f>SUM(Q8:Q25)</f>
        <v>101350174921</v>
      </c>
    </row>
  </sheetData>
  <mergeCells count="15">
    <mergeCell ref="A2:Q2"/>
    <mergeCell ref="A3:Q3"/>
    <mergeCell ref="A4:Q4"/>
    <mergeCell ref="A5:Q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67"/>
  <sheetViews>
    <sheetView rightToLeft="1" workbookViewId="0">
      <selection activeCell="A5" sqref="A5:J5"/>
    </sheetView>
  </sheetViews>
  <sheetFormatPr defaultRowHeight="22.5"/>
  <cols>
    <col min="1" max="1" width="25" style="3" bestFit="1" customWidth="1"/>
    <col min="2" max="2" width="1" style="3" customWidth="1"/>
    <col min="3" max="3" width="32.5703125" style="3" bestFit="1" customWidth="1"/>
    <col min="4" max="4" width="1" style="3" customWidth="1"/>
    <col min="5" max="5" width="28.7109375" style="3" bestFit="1" customWidth="1"/>
    <col min="6" max="6" width="1" style="3" customWidth="1"/>
    <col min="7" max="7" width="32.5703125" style="3" bestFit="1" customWidth="1"/>
    <col min="8" max="8" width="1" style="3" customWidth="1"/>
    <col min="9" max="9" width="28.7109375" style="3" bestFit="1" customWidth="1"/>
    <col min="10" max="10" width="1" style="3" customWidth="1"/>
    <col min="11" max="11" width="9.140625" style="3" customWidth="1"/>
    <col min="12" max="16384" width="9.140625" style="3"/>
  </cols>
  <sheetData>
    <row r="2" spans="1:10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</row>
    <row r="3" spans="1:10" ht="24">
      <c r="A3" s="1" t="s">
        <v>105</v>
      </c>
      <c r="B3" s="1" t="s">
        <v>105</v>
      </c>
      <c r="C3" s="1" t="s">
        <v>105</v>
      </c>
      <c r="D3" s="1" t="s">
        <v>105</v>
      </c>
      <c r="E3" s="1" t="s">
        <v>105</v>
      </c>
      <c r="F3" s="1" t="s">
        <v>105</v>
      </c>
      <c r="G3" s="1" t="s">
        <v>105</v>
      </c>
      <c r="H3" s="1" t="s">
        <v>105</v>
      </c>
      <c r="I3" s="1" t="s">
        <v>105</v>
      </c>
    </row>
    <row r="4" spans="1:10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</row>
    <row r="5" spans="1:10" ht="25.5">
      <c r="A5" s="14" t="s">
        <v>164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24.75" thickBot="1">
      <c r="A6" s="8" t="s">
        <v>137</v>
      </c>
      <c r="C6" s="2" t="s">
        <v>107</v>
      </c>
      <c r="D6" s="2" t="s">
        <v>107</v>
      </c>
      <c r="E6" s="2" t="s">
        <v>107</v>
      </c>
      <c r="G6" s="2" t="s">
        <v>108</v>
      </c>
      <c r="H6" s="2" t="s">
        <v>108</v>
      </c>
      <c r="I6" s="2" t="s">
        <v>108</v>
      </c>
    </row>
    <row r="7" spans="1:10" ht="24.75" thickBot="1">
      <c r="A7" s="2" t="s">
        <v>138</v>
      </c>
      <c r="C7" s="2" t="s">
        <v>139</v>
      </c>
      <c r="E7" s="2" t="s">
        <v>140</v>
      </c>
      <c r="G7" s="2" t="s">
        <v>139</v>
      </c>
      <c r="I7" s="2" t="s">
        <v>140</v>
      </c>
    </row>
    <row r="8" spans="1:10" ht="24">
      <c r="A8" s="4" t="s">
        <v>99</v>
      </c>
      <c r="C8" s="5">
        <v>26533</v>
      </c>
      <c r="E8" s="9">
        <f>C8/C66</f>
        <v>3.3424459739349483E-7</v>
      </c>
      <c r="G8" s="5">
        <v>276570</v>
      </c>
      <c r="I8" s="9">
        <f>G8/G66</f>
        <v>7.3782697320339703E-7</v>
      </c>
    </row>
    <row r="9" spans="1:10" ht="24">
      <c r="A9" s="4" t="s">
        <v>99</v>
      </c>
      <c r="C9" s="5">
        <v>43511</v>
      </c>
      <c r="E9" s="9">
        <f>C9/C66</f>
        <v>5.4812183609800457E-7</v>
      </c>
      <c r="G9" s="5">
        <v>390836</v>
      </c>
      <c r="I9" s="9">
        <f>G9/G66</f>
        <v>1.0426631337416309E-6</v>
      </c>
    </row>
    <row r="10" spans="1:10" ht="24">
      <c r="A10" s="4" t="s">
        <v>99</v>
      </c>
      <c r="C10" s="5">
        <v>48153</v>
      </c>
      <c r="E10" s="9">
        <f>C10/C66</f>
        <v>6.0659857906339118E-7</v>
      </c>
      <c r="G10" s="5">
        <v>432528</v>
      </c>
      <c r="I10" s="9">
        <f>G10/G66</f>
        <v>1.15388807558925E-6</v>
      </c>
    </row>
    <row r="11" spans="1:10" ht="24">
      <c r="A11" s="4" t="s">
        <v>99</v>
      </c>
      <c r="C11" s="5">
        <v>46898</v>
      </c>
      <c r="E11" s="9">
        <f>C11/C66</f>
        <v>5.9078894691742811E-7</v>
      </c>
      <c r="G11" s="5">
        <v>421261</v>
      </c>
      <c r="I11" s="9">
        <f>G11/G66</f>
        <v>1.1238302366801759E-6</v>
      </c>
    </row>
    <row r="12" spans="1:10" ht="24">
      <c r="A12" s="4" t="s">
        <v>101</v>
      </c>
      <c r="C12" s="5">
        <v>798359378</v>
      </c>
      <c r="E12" s="9">
        <f>C12/C66</f>
        <v>1.0057185726262803E-2</v>
      </c>
      <c r="G12" s="5">
        <v>7996061311</v>
      </c>
      <c r="I12" s="9">
        <f>G12/G66</f>
        <v>2.1331705227045292E-2</v>
      </c>
    </row>
    <row r="13" spans="1:10" ht="24">
      <c r="A13" s="4" t="s">
        <v>101</v>
      </c>
      <c r="C13" s="5">
        <v>4676426229</v>
      </c>
      <c r="E13" s="9">
        <f>C13/C66</f>
        <v>5.8910421066313057E-2</v>
      </c>
      <c r="G13" s="5">
        <v>11715764773</v>
      </c>
      <c r="I13" s="9">
        <f>G13/G66</f>
        <v>3.1255043067670296E-2</v>
      </c>
    </row>
    <row r="14" spans="1:10" ht="24">
      <c r="A14" s="4" t="s">
        <v>101</v>
      </c>
      <c r="C14" s="5">
        <v>2024999461</v>
      </c>
      <c r="E14" s="9">
        <f>C14/C66</f>
        <v>2.550955902325365E-2</v>
      </c>
      <c r="G14" s="5">
        <v>21687622407</v>
      </c>
      <c r="I14" s="9">
        <f>G14/G66</f>
        <v>5.7857731484018446E-2</v>
      </c>
    </row>
    <row r="15" spans="1:10" ht="24">
      <c r="A15" s="4" t="s">
        <v>101</v>
      </c>
      <c r="C15" s="5">
        <v>85366089</v>
      </c>
      <c r="E15" s="9">
        <f>C15/C66</f>
        <v>1.0753836373143726E-3</v>
      </c>
      <c r="G15" s="5">
        <v>8602473022</v>
      </c>
      <c r="I15" s="9">
        <f>G15/G66</f>
        <v>2.2949476197295943E-2</v>
      </c>
    </row>
    <row r="16" spans="1:10" ht="24">
      <c r="A16" s="4" t="s">
        <v>101</v>
      </c>
      <c r="C16" s="5">
        <v>72136473</v>
      </c>
      <c r="E16" s="9">
        <f>C16/C66</f>
        <v>9.087259780376026E-4</v>
      </c>
      <c r="G16" s="5">
        <v>1710955530</v>
      </c>
      <c r="I16" s="9">
        <f>G16/G66</f>
        <v>4.5644471200257221E-3</v>
      </c>
    </row>
    <row r="17" spans="1:9" ht="24">
      <c r="A17" s="4" t="s">
        <v>101</v>
      </c>
      <c r="C17" s="5">
        <v>929669406</v>
      </c>
      <c r="E17" s="9">
        <f>C17/C66</f>
        <v>1.1711339702164078E-2</v>
      </c>
      <c r="G17" s="5">
        <v>19372868099</v>
      </c>
      <c r="I17" s="9">
        <f>G17/G66</f>
        <v>5.1682484115246834E-2</v>
      </c>
    </row>
    <row r="18" spans="1:9" ht="24">
      <c r="A18" s="4" t="s">
        <v>101</v>
      </c>
      <c r="C18" s="5">
        <v>120160803</v>
      </c>
      <c r="E18" s="9">
        <f>C18/C66</f>
        <v>1.513703660393248E-3</v>
      </c>
      <c r="G18" s="5">
        <v>2585180034</v>
      </c>
      <c r="I18" s="9">
        <f>G18/G66</f>
        <v>6.8966827915973349E-3</v>
      </c>
    </row>
    <row r="19" spans="1:9" ht="24">
      <c r="A19" s="4" t="s">
        <v>101</v>
      </c>
      <c r="C19" s="5">
        <v>35407665</v>
      </c>
      <c r="E19" s="9">
        <f>C19/C66</f>
        <v>4.4604156079481168E-4</v>
      </c>
      <c r="G19" s="5">
        <v>582654609</v>
      </c>
      <c r="I19" s="9">
        <f>G19/G66</f>
        <v>1.5543923295421728E-3</v>
      </c>
    </row>
    <row r="20" spans="1:9" ht="24">
      <c r="A20" s="4" t="s">
        <v>101</v>
      </c>
      <c r="C20" s="5">
        <v>944474533</v>
      </c>
      <c r="E20" s="9">
        <f>C20/C66</f>
        <v>1.1897844572079827E-2</v>
      </c>
      <c r="G20" s="5">
        <v>16111618625</v>
      </c>
      <c r="I20" s="9">
        <f>G20/G66</f>
        <v>4.2982199094230129E-2</v>
      </c>
    </row>
    <row r="21" spans="1:9" ht="24">
      <c r="A21" s="4" t="s">
        <v>101</v>
      </c>
      <c r="C21" s="5">
        <v>197144887</v>
      </c>
      <c r="E21" s="9">
        <f>C21/C66</f>
        <v>2.4834965282290369E-3</v>
      </c>
      <c r="G21" s="5">
        <v>1102464013</v>
      </c>
      <c r="I21" s="9">
        <f>G21/G66</f>
        <v>2.94112769200369E-3</v>
      </c>
    </row>
    <row r="22" spans="1:9" ht="24">
      <c r="A22" s="4" t="s">
        <v>101</v>
      </c>
      <c r="C22" s="5">
        <v>409946754</v>
      </c>
      <c r="E22" s="9">
        <f>C22/C66</f>
        <v>5.164228988184528E-3</v>
      </c>
      <c r="G22" s="5">
        <v>7021364960</v>
      </c>
      <c r="I22" s="9">
        <f>G22/G66</f>
        <v>1.8731433113472865E-2</v>
      </c>
    </row>
    <row r="23" spans="1:9" ht="24">
      <c r="A23" s="4" t="s">
        <v>101</v>
      </c>
      <c r="C23" s="5">
        <v>15425129</v>
      </c>
      <c r="E23" s="9">
        <f>C23/C66</f>
        <v>1.9431523130998085E-4</v>
      </c>
      <c r="G23" s="5">
        <v>212248974</v>
      </c>
      <c r="I23" s="9">
        <f>G23/G66</f>
        <v>5.6623284539880137E-4</v>
      </c>
    </row>
    <row r="24" spans="1:9" ht="24">
      <c r="A24" s="4" t="s">
        <v>102</v>
      </c>
      <c r="C24" s="5">
        <v>0</v>
      </c>
      <c r="E24" s="9">
        <f>C24/C66</f>
        <v>0</v>
      </c>
      <c r="G24" s="5">
        <v>11183903</v>
      </c>
      <c r="I24" s="9">
        <f>G24/G66</f>
        <v>2.9836154677262145E-5</v>
      </c>
    </row>
    <row r="25" spans="1:9" ht="24">
      <c r="A25" s="4" t="s">
        <v>103</v>
      </c>
      <c r="C25" s="5">
        <v>0</v>
      </c>
      <c r="E25" s="9">
        <f>C25/C66</f>
        <v>0</v>
      </c>
      <c r="G25" s="5">
        <v>8324120800</v>
      </c>
      <c r="I25" s="9">
        <f>G25/G66</f>
        <v>2.2206894653951766E-2</v>
      </c>
    </row>
    <row r="26" spans="1:9" ht="24">
      <c r="A26" s="4" t="s">
        <v>103</v>
      </c>
      <c r="C26" s="5">
        <v>0</v>
      </c>
      <c r="E26" s="9">
        <f>C26/C66</f>
        <v>0</v>
      </c>
      <c r="G26" s="5">
        <v>5322625898</v>
      </c>
      <c r="I26" s="9">
        <f>G26/G66</f>
        <v>1.4199576800865433E-2</v>
      </c>
    </row>
    <row r="27" spans="1:9" ht="24">
      <c r="A27" s="4" t="s">
        <v>103</v>
      </c>
      <c r="C27" s="5">
        <v>0</v>
      </c>
      <c r="E27" s="9">
        <f>C27/C66</f>
        <v>0</v>
      </c>
      <c r="G27" s="5">
        <v>32019769150</v>
      </c>
      <c r="I27" s="9">
        <f>G27/G66</f>
        <v>8.5421590753212595E-2</v>
      </c>
    </row>
    <row r="28" spans="1:9" ht="24">
      <c r="A28" s="4" t="s">
        <v>101</v>
      </c>
      <c r="C28" s="5">
        <v>535063192</v>
      </c>
      <c r="E28" s="9">
        <f>C28/C66</f>
        <v>6.7403603508882611E-3</v>
      </c>
      <c r="G28" s="5">
        <v>2605396278</v>
      </c>
      <c r="I28" s="9">
        <f>G28/G66</f>
        <v>6.9506152142030453E-3</v>
      </c>
    </row>
    <row r="29" spans="1:9" ht="24">
      <c r="A29" s="4" t="s">
        <v>103</v>
      </c>
      <c r="C29" s="5">
        <v>0</v>
      </c>
      <c r="E29" s="9">
        <f>C29/C60</f>
        <v>0</v>
      </c>
      <c r="G29" s="5">
        <v>26059505342</v>
      </c>
      <c r="I29" s="9">
        <f>G29/G66</f>
        <v>6.9520938459216891E-2</v>
      </c>
    </row>
    <row r="30" spans="1:9" ht="24">
      <c r="A30" s="4" t="s">
        <v>103</v>
      </c>
      <c r="C30" s="5">
        <v>0</v>
      </c>
      <c r="E30" s="9">
        <f>C30/C60</f>
        <v>0</v>
      </c>
      <c r="G30" s="5">
        <v>2797314653</v>
      </c>
      <c r="I30" s="9">
        <f>G30/G66</f>
        <v>7.4626105634034807E-3</v>
      </c>
    </row>
    <row r="31" spans="1:9" ht="24">
      <c r="A31" s="4" t="s">
        <v>101</v>
      </c>
      <c r="C31" s="5">
        <v>761954158</v>
      </c>
      <c r="E31" s="9">
        <f>C31/C66</f>
        <v>9.5985776494557484E-3</v>
      </c>
      <c r="G31" s="5">
        <v>9181597211</v>
      </c>
      <c r="I31" s="9">
        <f>G31/G66</f>
        <v>2.4494450154987458E-2</v>
      </c>
    </row>
    <row r="32" spans="1:9" ht="24">
      <c r="A32" s="4" t="s">
        <v>103</v>
      </c>
      <c r="C32" s="5">
        <v>41968</v>
      </c>
      <c r="E32" s="9">
        <f>C32/C66</f>
        <v>5.286841768141632E-7</v>
      </c>
      <c r="G32" s="5">
        <v>325558</v>
      </c>
      <c r="I32" s="9">
        <f>G32/G66</f>
        <v>8.6851601309668986E-7</v>
      </c>
    </row>
    <row r="33" spans="1:9" ht="24">
      <c r="A33" s="4" t="s">
        <v>101</v>
      </c>
      <c r="C33" s="5">
        <v>195118352</v>
      </c>
      <c r="E33" s="9">
        <f>C33/C66</f>
        <v>2.4579676255350774E-3</v>
      </c>
      <c r="G33" s="5">
        <v>8553333863</v>
      </c>
      <c r="I33" s="9">
        <f>G33/G66</f>
        <v>2.281838389896015E-2</v>
      </c>
    </row>
    <row r="34" spans="1:9" ht="24">
      <c r="A34" s="4" t="s">
        <v>101</v>
      </c>
      <c r="C34" s="5">
        <v>1916692698</v>
      </c>
      <c r="E34" s="9">
        <f>C34/C66</f>
        <v>2.4145184455962816E-2</v>
      </c>
      <c r="G34" s="5">
        <v>7755048620</v>
      </c>
      <c r="I34" s="9">
        <f>G34/G66</f>
        <v>2.0688737210614965E-2</v>
      </c>
    </row>
    <row r="35" spans="1:9" ht="24">
      <c r="A35" s="4" t="s">
        <v>104</v>
      </c>
      <c r="C35" s="5">
        <v>173936</v>
      </c>
      <c r="E35" s="9">
        <f>C35/C66</f>
        <v>2.1911268342153139E-6</v>
      </c>
      <c r="G35" s="5">
        <v>46327507</v>
      </c>
      <c r="I35" s="9">
        <f>G35/G66</f>
        <v>1.2359143893361243E-4</v>
      </c>
    </row>
    <row r="36" spans="1:9" ht="24">
      <c r="A36" s="4" t="s">
        <v>104</v>
      </c>
      <c r="C36" s="5">
        <v>3898360641</v>
      </c>
      <c r="E36" s="9">
        <f>C36/C66</f>
        <v>4.9108882634669712E-2</v>
      </c>
      <c r="G36" s="5">
        <v>27193574826</v>
      </c>
      <c r="I36" s="9">
        <f>G36/G66</f>
        <v>7.2546382487065381E-2</v>
      </c>
    </row>
    <row r="37" spans="1:9" ht="24">
      <c r="A37" s="4" t="s">
        <v>104</v>
      </c>
      <c r="C37" s="5">
        <v>4088524574</v>
      </c>
      <c r="E37" s="9">
        <f>C37/C66</f>
        <v>5.1504437876231109E-2</v>
      </c>
      <c r="G37" s="5">
        <v>28520090683</v>
      </c>
      <c r="I37" s="9">
        <f>G37/G66</f>
        <v>7.6085230444821544E-2</v>
      </c>
    </row>
    <row r="38" spans="1:9" ht="24">
      <c r="A38" s="4" t="s">
        <v>101</v>
      </c>
      <c r="C38" s="5">
        <v>783866039</v>
      </c>
      <c r="E38" s="9">
        <f>C38/C66</f>
        <v>9.8746085484486684E-3</v>
      </c>
      <c r="G38" s="5">
        <v>5112837209</v>
      </c>
      <c r="I38" s="9">
        <f>G38/G66</f>
        <v>1.3639907446209546E-2</v>
      </c>
    </row>
    <row r="39" spans="1:9" ht="24">
      <c r="A39" s="4" t="s">
        <v>101</v>
      </c>
      <c r="C39" s="5">
        <v>94689272</v>
      </c>
      <c r="E39" s="9">
        <f>C39/C66</f>
        <v>1.1928307238956441E-3</v>
      </c>
      <c r="G39" s="5">
        <v>4850723321</v>
      </c>
      <c r="I39" s="9">
        <f>G39/G66</f>
        <v>1.2940646150271396E-2</v>
      </c>
    </row>
    <row r="40" spans="1:9" ht="24">
      <c r="A40" s="4" t="s">
        <v>101</v>
      </c>
      <c r="C40" s="5">
        <v>6222991</v>
      </c>
      <c r="E40" s="9">
        <f>C40/C66</f>
        <v>7.8392986898516634E-5</v>
      </c>
      <c r="G40" s="5">
        <v>176792325</v>
      </c>
      <c r="I40" s="9">
        <f>G40/G66</f>
        <v>4.7164242701790236E-4</v>
      </c>
    </row>
    <row r="41" spans="1:9" ht="24">
      <c r="A41" s="4" t="s">
        <v>101</v>
      </c>
      <c r="C41" s="5">
        <v>322325150</v>
      </c>
      <c r="E41" s="9">
        <f>C41/C66</f>
        <v>4.0604319146552532E-3</v>
      </c>
      <c r="G41" s="5">
        <v>2032189447</v>
      </c>
      <c r="I41" s="9">
        <f>G41/G66</f>
        <v>5.4214274456951045E-3</v>
      </c>
    </row>
    <row r="42" spans="1:9" ht="24">
      <c r="A42" s="4" t="s">
        <v>101</v>
      </c>
      <c r="C42" s="5">
        <v>115040765</v>
      </c>
      <c r="E42" s="9">
        <f>C42/C66</f>
        <v>1.4492049214662741E-3</v>
      </c>
      <c r="G42" s="5">
        <v>7253032755</v>
      </c>
      <c r="I42" s="9">
        <f>G42/G66</f>
        <v>1.9349471035060729E-2</v>
      </c>
    </row>
    <row r="43" spans="1:9" ht="24">
      <c r="A43" s="4" t="s">
        <v>104</v>
      </c>
      <c r="C43" s="5">
        <v>41153047</v>
      </c>
      <c r="E43" s="9">
        <f>C43/C66</f>
        <v>5.1841795598049861E-4</v>
      </c>
      <c r="G43" s="5">
        <v>82138122</v>
      </c>
      <c r="I43" s="9">
        <f>G43/G66</f>
        <v>2.1912615952515222E-4</v>
      </c>
    </row>
    <row r="44" spans="1:9" ht="24">
      <c r="A44" s="4" t="s">
        <v>101</v>
      </c>
      <c r="C44" s="5">
        <v>54628232</v>
      </c>
      <c r="E44" s="9">
        <f>C44/C66</f>
        <v>6.8816912566081604E-4</v>
      </c>
      <c r="G44" s="5">
        <v>234233190</v>
      </c>
      <c r="I44" s="9">
        <f>G44/G66</f>
        <v>6.2488182232879987E-4</v>
      </c>
    </row>
    <row r="45" spans="1:9" ht="24">
      <c r="A45" s="4" t="s">
        <v>101</v>
      </c>
      <c r="C45" s="5">
        <v>78558572</v>
      </c>
      <c r="E45" s="9">
        <f>C45/C66</f>
        <v>9.8962719142003833E-4</v>
      </c>
      <c r="G45" s="5">
        <v>2807612887</v>
      </c>
      <c r="I45" s="9">
        <f>G45/G66</f>
        <v>7.4900839510505879E-3</v>
      </c>
    </row>
    <row r="46" spans="1:9" ht="24">
      <c r="A46" s="4" t="s">
        <v>101</v>
      </c>
      <c r="C46" s="5">
        <v>61926744</v>
      </c>
      <c r="E46" s="9">
        <f>C46/C66</f>
        <v>7.801107909459926E-4</v>
      </c>
      <c r="G46" s="5">
        <v>1608988453</v>
      </c>
      <c r="I46" s="9">
        <f>G46/G66</f>
        <v>4.2924217384250141E-3</v>
      </c>
    </row>
    <row r="47" spans="1:9" ht="24">
      <c r="A47" s="4" t="s">
        <v>104</v>
      </c>
      <c r="C47" s="5">
        <v>3850819665</v>
      </c>
      <c r="E47" s="9">
        <f>C47/C66</f>
        <v>4.8509993915609909E-2</v>
      </c>
      <c r="G47" s="5">
        <v>8419352445</v>
      </c>
      <c r="I47" s="9">
        <f>G47/G66</f>
        <v>2.2460951407697761E-2</v>
      </c>
    </row>
    <row r="48" spans="1:9" ht="24">
      <c r="A48" s="4" t="s">
        <v>101</v>
      </c>
      <c r="C48" s="5">
        <v>280733920</v>
      </c>
      <c r="E48" s="9">
        <f>C48/C66</f>
        <v>3.5364940287603208E-3</v>
      </c>
      <c r="G48" s="5">
        <v>280733920</v>
      </c>
      <c r="I48" s="9">
        <f>G48/G66</f>
        <v>7.4893538152773112E-4</v>
      </c>
    </row>
    <row r="49" spans="1:9" ht="24">
      <c r="A49" s="4" t="s">
        <v>104</v>
      </c>
      <c r="C49" s="5">
        <v>5039344239</v>
      </c>
      <c r="E49" s="9">
        <f>C49/C66</f>
        <v>6.3482214084038091E-2</v>
      </c>
      <c r="G49" s="5">
        <v>8968121278</v>
      </c>
      <c r="I49" s="9">
        <f>G49/G66</f>
        <v>2.3924944057083994E-2</v>
      </c>
    </row>
    <row r="50" spans="1:9" ht="24">
      <c r="A50" s="4" t="s">
        <v>104</v>
      </c>
      <c r="C50" s="5">
        <v>1212295062</v>
      </c>
      <c r="E50" s="9">
        <f>C50/C66</f>
        <v>1.5271664527958084E-2</v>
      </c>
      <c r="G50" s="5">
        <v>2157425368</v>
      </c>
      <c r="I50" s="9">
        <f>G50/G66</f>
        <v>5.7555289047389983E-3</v>
      </c>
    </row>
    <row r="51" spans="1:9" ht="24">
      <c r="A51" s="4" t="s">
        <v>104</v>
      </c>
      <c r="C51" s="5">
        <v>3209016373</v>
      </c>
      <c r="E51" s="9">
        <f>C51/C66</f>
        <v>4.0424994747013832E-2</v>
      </c>
      <c r="G51" s="5">
        <v>5602057353</v>
      </c>
      <c r="I51" s="9">
        <f>G51/G66</f>
        <v>1.4945037496748831E-2</v>
      </c>
    </row>
    <row r="52" spans="1:9" ht="24">
      <c r="A52" s="4" t="s">
        <v>104</v>
      </c>
      <c r="C52" s="5">
        <v>404098354</v>
      </c>
      <c r="E52" s="9">
        <f>C52/C66</f>
        <v>5.0905548426526948E-3</v>
      </c>
      <c r="G52" s="5">
        <v>719141774</v>
      </c>
      <c r="I52" s="9">
        <f>G52/G66</f>
        <v>1.9185095940070919E-3</v>
      </c>
    </row>
    <row r="53" spans="1:9" ht="24">
      <c r="A53" s="4" t="s">
        <v>104</v>
      </c>
      <c r="C53" s="5">
        <v>570491799</v>
      </c>
      <c r="E53" s="9">
        <f>C53/C66</f>
        <v>7.1866657246841886E-3</v>
      </c>
      <c r="G53" s="5">
        <v>1015258991</v>
      </c>
      <c r="I53" s="9">
        <f>G53/G66</f>
        <v>2.7084841752433916E-3</v>
      </c>
    </row>
    <row r="54" spans="1:9" ht="24">
      <c r="A54" s="4" t="s">
        <v>104</v>
      </c>
      <c r="C54" s="5">
        <v>3209016373</v>
      </c>
      <c r="E54" s="9">
        <f>C54/C66</f>
        <v>4.0424994747013832E-2</v>
      </c>
      <c r="G54" s="5">
        <v>5710831943</v>
      </c>
      <c r="I54" s="9">
        <f>G54/G66</f>
        <v>1.5235223802209078E-2</v>
      </c>
    </row>
    <row r="55" spans="1:9" ht="24">
      <c r="A55" s="4" t="s">
        <v>104</v>
      </c>
      <c r="C55" s="5">
        <v>1426229483</v>
      </c>
      <c r="E55" s="9">
        <f>C55/C66</f>
        <v>1.7966664129049383E-2</v>
      </c>
      <c r="G55" s="5">
        <v>2538147509</v>
      </c>
      <c r="I55" s="9">
        <f>G55/G66</f>
        <v>6.7712105221434419E-3</v>
      </c>
    </row>
    <row r="56" spans="1:9" ht="24">
      <c r="A56" s="4" t="s">
        <v>104</v>
      </c>
      <c r="C56" s="5">
        <v>5110655732</v>
      </c>
      <c r="E56" s="9">
        <f>C56/C66</f>
        <v>6.4380547527949972E-2</v>
      </c>
      <c r="G56" s="5">
        <v>9095028670</v>
      </c>
      <c r="I56" s="9">
        <f>G56/G66</f>
        <v>2.426350462734287E-2</v>
      </c>
    </row>
    <row r="57" spans="1:9" ht="24">
      <c r="A57" s="4" t="s">
        <v>104</v>
      </c>
      <c r="C57" s="5">
        <v>8200819665</v>
      </c>
      <c r="E57" s="9">
        <f>C57/C66</f>
        <v>0.10330832047731429</v>
      </c>
      <c r="G57" s="5">
        <v>14594348349</v>
      </c>
      <c r="I57" s="9">
        <f>G57/G66</f>
        <v>3.8934460961849313E-2</v>
      </c>
    </row>
    <row r="58" spans="1:9" ht="24">
      <c r="A58" s="4" t="s">
        <v>104</v>
      </c>
      <c r="C58" s="5">
        <v>3755737684</v>
      </c>
      <c r="E58" s="9">
        <f>C58/C66</f>
        <v>4.7312216112168119E-2</v>
      </c>
      <c r="G58" s="5">
        <v>6683788495</v>
      </c>
      <c r="I58" s="9">
        <f>G58/G66</f>
        <v>1.783085452072726E-2</v>
      </c>
    </row>
    <row r="59" spans="1:9" ht="24">
      <c r="A59" s="4" t="s">
        <v>104</v>
      </c>
      <c r="C59" s="5">
        <v>6299180306</v>
      </c>
      <c r="E59" s="9">
        <f>C59/C66</f>
        <v>7.9352767696378154E-2</v>
      </c>
      <c r="G59" s="5">
        <v>11210151599</v>
      </c>
      <c r="I59" s="9">
        <f>G59/G66</f>
        <v>2.9906180075356659E-2</v>
      </c>
    </row>
    <row r="60" spans="1:9" ht="24">
      <c r="A60" s="4" t="s">
        <v>104</v>
      </c>
      <c r="C60" s="5">
        <v>3755737684</v>
      </c>
      <c r="E60" s="9">
        <f>C60/C66</f>
        <v>4.7312216112168119E-2</v>
      </c>
      <c r="G60" s="5">
        <v>6683788495</v>
      </c>
      <c r="I60" s="9">
        <f>G60/G66</f>
        <v>1.783085452072726E-2</v>
      </c>
    </row>
    <row r="61" spans="1:9" ht="24">
      <c r="A61" s="4" t="s">
        <v>104</v>
      </c>
      <c r="C61" s="5">
        <v>154508172</v>
      </c>
      <c r="E61" s="9">
        <f>C61/C66</f>
        <v>1.9463883369443657E-3</v>
      </c>
      <c r="G61" s="5">
        <v>274965957</v>
      </c>
      <c r="I61" s="9">
        <f>G61/G66</f>
        <v>7.3354774482874282E-4</v>
      </c>
    </row>
    <row r="62" spans="1:9" ht="24">
      <c r="A62" s="4" t="s">
        <v>101</v>
      </c>
      <c r="C62" s="5">
        <v>151860978</v>
      </c>
      <c r="E62" s="9">
        <f>C62/C66</f>
        <v>1.9130407964192658E-3</v>
      </c>
      <c r="G62" s="5">
        <v>151860978</v>
      </c>
      <c r="I62" s="9">
        <f>G62/G66</f>
        <v>4.0513116298024972E-4</v>
      </c>
    </row>
    <row r="63" spans="1:9" ht="24">
      <c r="A63" s="4" t="s">
        <v>101</v>
      </c>
      <c r="C63" s="5">
        <v>2449713517</v>
      </c>
      <c r="E63" s="9">
        <f>C63/C66</f>
        <v>3.0859816387859167E-2</v>
      </c>
      <c r="G63" s="5">
        <v>2449713517</v>
      </c>
      <c r="I63" s="9">
        <f>G63/G66</f>
        <v>6.5352883879797458E-3</v>
      </c>
    </row>
    <row r="64" spans="1:9" ht="24">
      <c r="A64" s="4" t="s">
        <v>104</v>
      </c>
      <c r="C64" s="5">
        <v>6639344262</v>
      </c>
      <c r="E64" s="9">
        <f>C64/C66</f>
        <v>8.3637920695322818E-2</v>
      </c>
      <c r="G64" s="5">
        <v>6639344262</v>
      </c>
      <c r="I64" s="9">
        <f>G64/G66</f>
        <v>1.7712287236095026E-2</v>
      </c>
    </row>
    <row r="65" spans="1:9" ht="24.75" thickBot="1">
      <c r="A65" s="4" t="s">
        <v>104</v>
      </c>
      <c r="C65" s="5">
        <v>398360646</v>
      </c>
      <c r="E65" s="9">
        <f>C65/C66</f>
        <v>5.0182751192734531E-3</v>
      </c>
      <c r="G65" s="5">
        <v>398360646</v>
      </c>
      <c r="I65" s="9">
        <f>G65/G66</f>
        <v>1.062737208234913E-3</v>
      </c>
    </row>
    <row r="66" spans="1:9" ht="24.75" thickBot="1">
      <c r="A66" s="4" t="s">
        <v>33</v>
      </c>
      <c r="C66" s="6">
        <f>SUM(C8:C65)</f>
        <v>79381986147</v>
      </c>
      <c r="E66" s="12">
        <f>SUM(E8:E65)</f>
        <v>0.99999999999999989</v>
      </c>
      <c r="G66" s="6">
        <f>SUM(G8:G65)</f>
        <v>374843981102</v>
      </c>
      <c r="I66" s="12">
        <f>SUM(I8:I65)</f>
        <v>0.99999999999999967</v>
      </c>
    </row>
    <row r="67" spans="1:9" ht="23.25" thickTop="1"/>
  </sheetData>
  <mergeCells count="11">
    <mergeCell ref="G7"/>
    <mergeCell ref="I7"/>
    <mergeCell ref="G6:I6"/>
    <mergeCell ref="A2:I2"/>
    <mergeCell ref="A3:I3"/>
    <mergeCell ref="A4:I4"/>
    <mergeCell ref="A5:J5"/>
    <mergeCell ref="A7"/>
    <mergeCell ref="C7"/>
    <mergeCell ref="E7"/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واحدهای صندوق</vt:lpstr>
      <vt:lpstr>اوراق مشارکت</vt:lpstr>
      <vt:lpstr>سپرده</vt:lpstr>
      <vt:lpstr>جمع درآمدها</vt:lpstr>
      <vt:lpstr>سرمایه‌گذاری در سهام</vt:lpstr>
      <vt:lpstr>سرمایه‌گذاری در صندوق</vt:lpstr>
      <vt:lpstr>سرمایه‌گذاری در اوراق بهادار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Gadari, Yasin</dc:creator>
  <cp:lastModifiedBy>Gadari, Yasin</cp:lastModifiedBy>
  <dcterms:created xsi:type="dcterms:W3CDTF">2025-03-31T13:54:56Z</dcterms:created>
  <dcterms:modified xsi:type="dcterms:W3CDTF">2025-03-31T13:54:56Z</dcterms:modified>
</cp:coreProperties>
</file>